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<sst xmlns="http://schemas.openxmlformats.org/spreadsheetml/2006/main" count="157" uniqueCount="109">
  <si>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</si>
  <si>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</si>
  <si>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</si>
  <si>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</si>
  <si>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</si>
  <si>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</si>
  <si>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</si>
  <si>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</si>
  <si>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</si>
  <si>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</si>
  <si>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</si>
  <si>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</si>
  <si>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</si>
  <si>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</si>
  <si>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</si>
  <si>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</si>
  <si>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</si>
  <si>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</si>
  <si>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</si>
  <si>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</si>
  <si>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</si>
  <si>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</si>
  <si>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</si>
  <si>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</si>
  <si>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</si>
  <si>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</si>
  <si>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</si>
  <si>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</si>
  <si>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</si>
  <si>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</si>
  <si>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</si>
  <si>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</si>
  <si>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</si>
  <si>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</si>
  <si>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</si>
  <si>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</si>
  <si>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</si>
  <si>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</si>
  <si>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</si>
  <si>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</si>
  <si>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</si>
  <si>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</si>
  <si>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</si>
  <si>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</si>
  <si>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</si>
  <si>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</si>
  <si>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</si>
  <si>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</si>
  <si>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</si>
  <si>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</si>
  <si>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</si>
  <si>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</si>
  <si>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</si>
  <si>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</si>
  <si>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</si>
  <si>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</si>
  <si>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</si>
  <si>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</si>
  <si>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</si>
  <si>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</si>
  <si>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</si>
  <si>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</si>
  <si>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</si>
  <si>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</si>
  <si>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</si>
  <si>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</si>
  <si>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</si>
  <si>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</si>
  <si>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</si>
  <si>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</si>
  <si>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</si>
  <si>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</si>
  <si>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</si>
  <si>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</si>
  <si>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</si>
  <si>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</si>
  <si>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</si>
  <si>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</si>
  <si>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</si>
  <si>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</si>
  <si>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</si>
  <si>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</si>
  <si>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</si>
  <si>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</si>
  <si>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</si>
  <si>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</si>
  <si>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</si>
  <si>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</si>
  <si>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</si>
  <si>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</si>
  <si>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</si>
  <si>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</si>
  <si>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</si>
  <si>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</si>
  <si>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</si>
  <si>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</si>
  <si>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</si>
  <si>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</si>
  <si>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</si>
  <si>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</si>
  <si>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</si>
  <si>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</si>
  <si>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</si>
  <si>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Kakawa Guaranteed Income Fund</t>
  </si>
  <si>
    <t>NAV and Unit Price as at Week Ended May 28, 2015</t>
  </si>
  <si>
    <t>Market Cap as at May 28, 2015</t>
  </si>
  <si>
    <t>NET ASSET VALUES AND UNIT PRICES OF FUND MANAGEMENT AND COLLECTIVE INVESTMENTS SCHEMES AS AT WEEK ENDED JUNE 5, 2015</t>
  </si>
  <si>
    <t>NAV and Unit Price as at Week Ended June 5, 2015</t>
  </si>
  <si>
    <t>Market Cap as at June 5, 2015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</si>
</sst>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%"/>
    <numFmt numFmtId="166" formatCode="#,##0.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166" fontId="7" fillId="0" borderId="14" xfId="2" applyNumberFormat="1" applyFont="1" applyBorder="1" applyAlignment="1">
      <alignment horizontal="right"/>
    </xf>
    <xf numFmtId="166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6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7" fillId="0" borderId="8" xfId="0" applyFont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20" fillId="0" borderId="0" xfId="0" applyFont="1"/>
    <xf numFmtId="0" fontId="21" fillId="2" borderId="0" xfId="0" applyFont="1" applyFill="1"/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June 5,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508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2575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42111</c:v>
                </c:pt>
                <c:pt idx="1">
                  <c:v>42118</c:v>
                </c:pt>
                <c:pt idx="2">
                  <c:v>42124</c:v>
                </c:pt>
                <c:pt idx="3">
                  <c:v>42132</c:v>
                </c:pt>
                <c:pt idx="4">
                  <c:v>42139</c:v>
                </c:pt>
                <c:pt idx="5">
                  <c:v>42146</c:v>
                </c:pt>
                <c:pt idx="6">
                  <c:v>42152</c:v>
                </c:pt>
                <c:pt idx="7">
                  <c:v>42160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2714726354.0700002</c:v>
                </c:pt>
                <c:pt idx="1">
                  <c:v>2708993489.3000002</c:v>
                </c:pt>
                <c:pt idx="2">
                  <c:v>2698628938.7399998</c:v>
                </c:pt>
                <c:pt idx="3">
                  <c:v>2833802165.8000002</c:v>
                </c:pt>
                <c:pt idx="4">
                  <c:v>2780986300.9000001</c:v>
                </c:pt>
                <c:pt idx="5">
                  <c:v>2771451450.0500002</c:v>
                </c:pt>
                <c:pt idx="6">
                  <c:v>2784816081.9299998</c:v>
                </c:pt>
                <c:pt idx="7">
                  <c:v>2784629063.5999999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42111</c:v>
                </c:pt>
                <c:pt idx="1">
                  <c:v>42118</c:v>
                </c:pt>
                <c:pt idx="2">
                  <c:v>42124</c:v>
                </c:pt>
                <c:pt idx="3">
                  <c:v>42132</c:v>
                </c:pt>
                <c:pt idx="4">
                  <c:v>42139</c:v>
                </c:pt>
                <c:pt idx="5">
                  <c:v>42146</c:v>
                </c:pt>
                <c:pt idx="6">
                  <c:v>42152</c:v>
                </c:pt>
                <c:pt idx="7">
                  <c:v>42160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5429227203.3000002</c:v>
                </c:pt>
                <c:pt idx="1">
                  <c:v>5405438556.8999996</c:v>
                </c:pt>
                <c:pt idx="2">
                  <c:v>5437548678.6300001</c:v>
                </c:pt>
                <c:pt idx="3">
                  <c:v>5427244076.6800003</c:v>
                </c:pt>
                <c:pt idx="4">
                  <c:v>5453828970.3900003</c:v>
                </c:pt>
                <c:pt idx="5">
                  <c:v>5427067584.7200003</c:v>
                </c:pt>
                <c:pt idx="6">
                  <c:v>5449468730.1599998</c:v>
                </c:pt>
                <c:pt idx="7">
                  <c:v>5431622360.5900002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42111</c:v>
                </c:pt>
                <c:pt idx="1">
                  <c:v>42118</c:v>
                </c:pt>
                <c:pt idx="2">
                  <c:v>42124</c:v>
                </c:pt>
                <c:pt idx="3">
                  <c:v>42132</c:v>
                </c:pt>
                <c:pt idx="4">
                  <c:v>42139</c:v>
                </c:pt>
                <c:pt idx="5">
                  <c:v>42146</c:v>
                </c:pt>
                <c:pt idx="6">
                  <c:v>42152</c:v>
                </c:pt>
                <c:pt idx="7">
                  <c:v>42160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11792704043.23</c:v>
                </c:pt>
                <c:pt idx="1">
                  <c:v>11645627185.08</c:v>
                </c:pt>
                <c:pt idx="2">
                  <c:v>11641044437.32</c:v>
                </c:pt>
                <c:pt idx="3">
                  <c:v>11198410495.49</c:v>
                </c:pt>
                <c:pt idx="4">
                  <c:v>11329195886.5</c:v>
                </c:pt>
                <c:pt idx="5">
                  <c:v>11174698952</c:v>
                </c:pt>
                <c:pt idx="6">
                  <c:v>11258074144.41</c:v>
                </c:pt>
                <c:pt idx="7">
                  <c:v>11192810648.43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42111</c:v>
                </c:pt>
                <c:pt idx="1">
                  <c:v>42118</c:v>
                </c:pt>
                <c:pt idx="2">
                  <c:v>42124</c:v>
                </c:pt>
                <c:pt idx="3">
                  <c:v>42132</c:v>
                </c:pt>
                <c:pt idx="4">
                  <c:v>42139</c:v>
                </c:pt>
                <c:pt idx="5">
                  <c:v>42146</c:v>
                </c:pt>
                <c:pt idx="6">
                  <c:v>42152</c:v>
                </c:pt>
                <c:pt idx="7">
                  <c:v>42160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34214135545.220001</c:v>
                </c:pt>
                <c:pt idx="1">
                  <c:v>34102636079.779999</c:v>
                </c:pt>
                <c:pt idx="2">
                  <c:v>34057944002.419998</c:v>
                </c:pt>
                <c:pt idx="3">
                  <c:v>33943890599.16</c:v>
                </c:pt>
                <c:pt idx="4">
                  <c:v>33958823586.849998</c:v>
                </c:pt>
                <c:pt idx="5">
                  <c:v>33793135666.889999</c:v>
                </c:pt>
                <c:pt idx="6">
                  <c:v>33954713602.98</c:v>
                </c:pt>
                <c:pt idx="7">
                  <c:v>33641861067.41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42111</c:v>
                </c:pt>
                <c:pt idx="1">
                  <c:v>42118</c:v>
                </c:pt>
                <c:pt idx="2">
                  <c:v>42124</c:v>
                </c:pt>
                <c:pt idx="3">
                  <c:v>42132</c:v>
                </c:pt>
                <c:pt idx="4">
                  <c:v>42139</c:v>
                </c:pt>
                <c:pt idx="5">
                  <c:v>42146</c:v>
                </c:pt>
                <c:pt idx="6">
                  <c:v>42152</c:v>
                </c:pt>
                <c:pt idx="7">
                  <c:v>42160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46919894822.160004</c:v>
                </c:pt>
                <c:pt idx="1">
                  <c:v>46917519383.510002</c:v>
                </c:pt>
                <c:pt idx="2">
                  <c:v>46918052244.620003</c:v>
                </c:pt>
                <c:pt idx="3">
                  <c:v>46828540207.5</c:v>
                </c:pt>
                <c:pt idx="4">
                  <c:v>46355252018.739998</c:v>
                </c:pt>
                <c:pt idx="5">
                  <c:v>46349678138.730003</c:v>
                </c:pt>
                <c:pt idx="6">
                  <c:v>46358707718.599998</c:v>
                </c:pt>
                <c:pt idx="7">
                  <c:v>46387352650.730003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42111</c:v>
                </c:pt>
                <c:pt idx="1">
                  <c:v>42118</c:v>
                </c:pt>
                <c:pt idx="2">
                  <c:v>42124</c:v>
                </c:pt>
                <c:pt idx="3">
                  <c:v>42132</c:v>
                </c:pt>
                <c:pt idx="4">
                  <c:v>42139</c:v>
                </c:pt>
                <c:pt idx="5">
                  <c:v>42146</c:v>
                </c:pt>
                <c:pt idx="6">
                  <c:v>42152</c:v>
                </c:pt>
                <c:pt idx="7">
                  <c:v>42160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69271942872.339996</c:v>
                </c:pt>
                <c:pt idx="1">
                  <c:v>69598872032.580002</c:v>
                </c:pt>
                <c:pt idx="2">
                  <c:v>71622252694.809998</c:v>
                </c:pt>
                <c:pt idx="3">
                  <c:v>72737603508.089996</c:v>
                </c:pt>
                <c:pt idx="4">
                  <c:v>73628240958.210007</c:v>
                </c:pt>
                <c:pt idx="5">
                  <c:v>75609651748.330002</c:v>
                </c:pt>
                <c:pt idx="6">
                  <c:v>76808196623.630005</c:v>
                </c:pt>
                <c:pt idx="7">
                  <c:v>78586172486.490005</c:v>
                </c:pt>
              </c:numCache>
            </c:numRef>
          </c:val>
        </c:ser>
        <c:marker val="1"/>
        <c:axId val="87931904"/>
        <c:axId val="87941888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42111</c:v>
                </c:pt>
                <c:pt idx="1">
                  <c:v>42118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17546319936.68</c:v>
                </c:pt>
                <c:pt idx="1">
                  <c:v>17622099014.259998</c:v>
                </c:pt>
                <c:pt idx="2">
                  <c:v>17184820014.470001</c:v>
                </c:pt>
                <c:pt idx="3">
                  <c:v>17543447920.369999</c:v>
                </c:pt>
                <c:pt idx="4">
                  <c:v>17698209294.740002</c:v>
                </c:pt>
                <c:pt idx="5">
                  <c:v>17725941103.400002</c:v>
                </c:pt>
                <c:pt idx="6">
                  <c:v>17757714093.509998</c:v>
                </c:pt>
                <c:pt idx="7">
                  <c:v>17743369686.209999</c:v>
                </c:pt>
              </c:numCache>
            </c:numRef>
          </c:val>
        </c:ser>
        <c:marker val="1"/>
        <c:axId val="88092672"/>
        <c:axId val="87943424"/>
      </c:lineChart>
      <c:catAx>
        <c:axId val="8793190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7941888"/>
        <c:crosses val="autoZero"/>
        <c:lblAlgn val="ctr"/>
        <c:lblOffset val="100"/>
      </c:catAx>
      <c:valAx>
        <c:axId val="87941888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7931904"/>
        <c:crossesAt val="41880"/>
        <c:crossBetween val="midCat"/>
      </c:valAx>
      <c:valAx>
        <c:axId val="87943424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8092672"/>
        <c:crosses val="max"/>
        <c:crossBetween val="between"/>
      </c:valAx>
      <c:dateAx>
        <c:axId val="88092672"/>
        <c:scaling>
          <c:orientation val="minMax"/>
        </c:scaling>
        <c:delete val="1"/>
        <c:axPos val="b"/>
        <c:numFmt formatCode="dd\-mmm" sourceLinked="1"/>
        <c:tickLblPos val="none"/>
        <c:crossAx val="87943424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June 5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419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791"/>
          <c:y val="0.16834325370345671"/>
          <c:w val="0.87803104745711547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42111</c:v>
                </c:pt>
                <c:pt idx="1">
                  <c:v>42118</c:v>
                </c:pt>
                <c:pt idx="2">
                  <c:v>42124</c:v>
                </c:pt>
                <c:pt idx="3">
                  <c:v>42132</c:v>
                </c:pt>
                <c:pt idx="4">
                  <c:v>42139</c:v>
                </c:pt>
                <c:pt idx="5">
                  <c:v>42146</c:v>
                </c:pt>
                <c:pt idx="6">
                  <c:v>42152</c:v>
                </c:pt>
                <c:pt idx="7">
                  <c:v>42160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187888950777</c:v>
                </c:pt>
                <c:pt idx="1">
                  <c:v>188001185741.40997</c:v>
                </c:pt>
                <c:pt idx="2">
                  <c:v>189560291011.01001</c:v>
                </c:pt>
                <c:pt idx="3">
                  <c:v>190512938973.09</c:v>
                </c:pt>
                <c:pt idx="4">
                  <c:v>191204537016.33002</c:v>
                </c:pt>
                <c:pt idx="5">
                  <c:v>192851624644.12</c:v>
                </c:pt>
                <c:pt idx="6">
                  <c:v>194371690995.22</c:v>
                </c:pt>
                <c:pt idx="7">
                  <c:v>195767817963.46002</c:v>
                </c:pt>
              </c:numCache>
            </c:numRef>
          </c:val>
        </c:ser>
        <c:marker val="1"/>
        <c:axId val="88125824"/>
        <c:axId val="88127360"/>
      </c:lineChart>
      <c:catAx>
        <c:axId val="8812582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8127360"/>
        <c:crosses val="autoZero"/>
        <c:lblAlgn val="ctr"/>
        <c:lblOffset val="100"/>
      </c:catAx>
      <c:valAx>
        <c:axId val="8812736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812582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200" zoomScaleNormal="200" workbookViewId="0">
      <selection activeCell="A3" sqref="A3:G3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106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104</v>
      </c>
      <c r="E4" s="116"/>
      <c r="F4" s="115" t="s">
        <v>107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8" t="s">
        <v>7</v>
      </c>
      <c r="E5" s="63" t="s">
        <v>6</v>
      </c>
      <c r="F5" s="98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99" t="s">
        <v>7</v>
      </c>
      <c r="F6" s="100"/>
      <c r="G6" s="99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10" t="s">
        <v>9</v>
      </c>
      <c r="D7" s="51">
        <v>9774438496.9300003</v>
      </c>
      <c r="E7" s="52">
        <v>8924.44</v>
      </c>
      <c r="F7" s="51">
        <v>9671394951.9200001</v>
      </c>
      <c r="G7" s="52">
        <v>8781.6299999999992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10" t="s">
        <v>11</v>
      </c>
      <c r="D8" s="52">
        <v>4636492164.3999996</v>
      </c>
      <c r="E8" s="52">
        <v>308.67869999999999</v>
      </c>
      <c r="F8" s="52">
        <v>4589050433.4799995</v>
      </c>
      <c r="G8" s="52">
        <v>305.327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10" t="s">
        <v>13</v>
      </c>
      <c r="D9" s="52">
        <v>3166196880.6599998</v>
      </c>
      <c r="E9" s="52">
        <v>2401.37</v>
      </c>
      <c r="F9" s="52">
        <v>3150476505.4899998</v>
      </c>
      <c r="G9" s="52">
        <v>2388.9299999999998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10" t="s">
        <v>92</v>
      </c>
      <c r="D10" s="53">
        <v>754388118.67999995</v>
      </c>
      <c r="E10" s="54">
        <v>1.22</v>
      </c>
      <c r="F10" s="53">
        <v>744748171.65999997</v>
      </c>
      <c r="G10" s="54">
        <v>1.2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10" t="s">
        <v>15</v>
      </c>
      <c r="D11" s="53">
        <v>568533486.45000005</v>
      </c>
      <c r="E11" s="54">
        <v>2.31</v>
      </c>
      <c r="F11" s="53">
        <v>569870963.12</v>
      </c>
      <c r="G11" s="54">
        <v>2.3199999999999998</v>
      </c>
      <c r="H11" s="19"/>
      <c r="I11" s="20"/>
      <c r="J11" s="20"/>
      <c r="K11" s="7"/>
      <c r="L11" s="21"/>
    </row>
    <row r="12" spans="1:12" ht="12.95" customHeight="1" thickBot="1">
      <c r="A12" s="102">
        <v>6</v>
      </c>
      <c r="B12" s="101" t="s">
        <v>16</v>
      </c>
      <c r="C12" s="111" t="s">
        <v>17</v>
      </c>
      <c r="D12" s="55">
        <v>170577232.44</v>
      </c>
      <c r="E12" s="97">
        <v>115.56</v>
      </c>
      <c r="F12" s="55">
        <v>167190852.06999999</v>
      </c>
      <c r="G12" s="97">
        <v>113.21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10" t="s">
        <v>19</v>
      </c>
      <c r="D13" s="53">
        <v>215184487</v>
      </c>
      <c r="E13" s="54">
        <v>12</v>
      </c>
      <c r="F13" s="53">
        <v>212727341</v>
      </c>
      <c r="G13" s="54">
        <v>11.86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85</v>
      </c>
      <c r="C14" s="110" t="s">
        <v>20</v>
      </c>
      <c r="D14" s="53">
        <v>1335372328.3499999</v>
      </c>
      <c r="E14" s="61">
        <v>0.79510000000000003</v>
      </c>
      <c r="F14" s="53">
        <v>1322441931.3800001</v>
      </c>
      <c r="G14" s="61">
        <v>0.79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10" t="s">
        <v>21</v>
      </c>
      <c r="D15" s="53">
        <v>3451525953.6900001</v>
      </c>
      <c r="E15" s="61">
        <v>14.7805</v>
      </c>
      <c r="F15" s="53">
        <v>3393529970.3800001</v>
      </c>
      <c r="G15" s="61">
        <v>14.5242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1" t="s">
        <v>91</v>
      </c>
      <c r="C16" s="110" t="s">
        <v>22</v>
      </c>
      <c r="D16" s="55">
        <v>1338284017.53</v>
      </c>
      <c r="E16" s="62">
        <v>0.68359999999999999</v>
      </c>
      <c r="F16" s="55">
        <v>1318849569.45</v>
      </c>
      <c r="G16" s="62">
        <v>0.67369999999999997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10" t="s">
        <v>25</v>
      </c>
      <c r="D17" s="55">
        <v>161066038.90000001</v>
      </c>
      <c r="E17" s="97">
        <v>0.97199999999999998</v>
      </c>
      <c r="F17" s="55">
        <v>160075130.06</v>
      </c>
      <c r="G17" s="97">
        <v>0.96599999999999997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10" t="s">
        <v>24</v>
      </c>
      <c r="D18" s="55">
        <v>87599945.519999996</v>
      </c>
      <c r="E18" s="62">
        <v>1.1014999999999999</v>
      </c>
      <c r="F18" s="55">
        <v>87728188</v>
      </c>
      <c r="G18" s="62">
        <v>1.1031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10" t="s">
        <v>27</v>
      </c>
      <c r="D19" s="53">
        <v>3336771128.04</v>
      </c>
      <c r="E19" s="61">
        <v>12.8881</v>
      </c>
      <c r="F19" s="53">
        <v>3311101114.98</v>
      </c>
      <c r="G19" s="61">
        <v>12.8004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75</v>
      </c>
      <c r="C20" s="110" t="s">
        <v>28</v>
      </c>
      <c r="D20" s="56">
        <v>374358885.88</v>
      </c>
      <c r="E20" s="54">
        <v>137.59</v>
      </c>
      <c r="F20" s="56">
        <v>368706972.24000001</v>
      </c>
      <c r="G20" s="54">
        <v>135.58000000000001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12" t="s">
        <v>30</v>
      </c>
      <c r="D21" s="55">
        <v>185732220.71000001</v>
      </c>
      <c r="E21" s="97">
        <v>1.04</v>
      </c>
      <c r="F21" s="55">
        <v>183719684.66999999</v>
      </c>
      <c r="G21" s="97">
        <v>1.02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12" t="s">
        <v>32</v>
      </c>
      <c r="D22" s="53">
        <v>4398192217.8000002</v>
      </c>
      <c r="E22" s="54">
        <v>103.24</v>
      </c>
      <c r="F22" s="53">
        <v>4390249287.5100002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87</v>
      </c>
      <c r="D23" s="57">
        <f>SUM(D7:D22)</f>
        <v>33954713602.979996</v>
      </c>
      <c r="E23" s="57"/>
      <c r="F23" s="57">
        <f t="shared" ref="F23" si="0">SUM(F7:F22)</f>
        <v>33641861067.410004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90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10" t="s">
        <v>76</v>
      </c>
      <c r="D25" s="58">
        <v>39920496886.699997</v>
      </c>
      <c r="E25" s="52">
        <v>100</v>
      </c>
      <c r="F25" s="58">
        <v>40367044282.489998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10" t="s">
        <v>34</v>
      </c>
      <c r="D26" s="58">
        <v>28346367800</v>
      </c>
      <c r="E26" s="52">
        <v>100</v>
      </c>
      <c r="F26" s="58">
        <v>29517971200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85</v>
      </c>
      <c r="C27" s="110" t="s">
        <v>35</v>
      </c>
      <c r="D27" s="108">
        <v>333870469.30000001</v>
      </c>
      <c r="E27" s="95">
        <v>1.1617999999999999</v>
      </c>
      <c r="F27" s="108">
        <v>383739711.29000002</v>
      </c>
      <c r="G27" s="95">
        <v>1.1636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3" t="s">
        <v>79</v>
      </c>
      <c r="C28" s="110" t="s">
        <v>80</v>
      </c>
      <c r="D28" s="58">
        <v>695111663.12</v>
      </c>
      <c r="E28" s="52">
        <v>100</v>
      </c>
      <c r="F28" s="58">
        <v>703029373.46000004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10" t="s">
        <v>36</v>
      </c>
      <c r="D29" s="58">
        <v>7512349804.5100002</v>
      </c>
      <c r="E29" s="54">
        <v>1</v>
      </c>
      <c r="F29" s="58">
        <v>7614387919.25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87</v>
      </c>
      <c r="D30" s="43">
        <f>SUM(D25:D29)</f>
        <v>76808196623.62999</v>
      </c>
      <c r="E30" s="43"/>
      <c r="F30" s="43">
        <f t="shared" ref="F30" si="1">SUM(F25:F29)</f>
        <v>78586172486.48999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93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10" t="s">
        <v>37</v>
      </c>
      <c r="D32" s="58">
        <v>1091802063.4100001</v>
      </c>
      <c r="E32" s="54">
        <v>135.07</v>
      </c>
      <c r="F32" s="58">
        <v>1095425982.1500001</v>
      </c>
      <c r="G32" s="54">
        <v>135.47999999999999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85</v>
      </c>
      <c r="C33" s="110" t="s">
        <v>38</v>
      </c>
      <c r="D33" s="58">
        <v>401635817.31999999</v>
      </c>
      <c r="E33" s="61">
        <v>1.3655999999999999</v>
      </c>
      <c r="F33" s="58">
        <v>421398181.47000003</v>
      </c>
      <c r="G33" s="61">
        <v>1.3469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75</v>
      </c>
      <c r="C34" s="110" t="s">
        <v>39</v>
      </c>
      <c r="D34" s="58">
        <v>1092094163.76</v>
      </c>
      <c r="E34" s="54">
        <v>2020.37</v>
      </c>
      <c r="F34" s="58">
        <v>1094231421.24</v>
      </c>
      <c r="G34" s="54">
        <v>2024.95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12" t="s">
        <v>40</v>
      </c>
      <c r="D35" s="108">
        <v>344155350.51999998</v>
      </c>
      <c r="E35" s="97">
        <v>1.21</v>
      </c>
      <c r="F35" s="108">
        <v>343383270.31</v>
      </c>
      <c r="G35" s="97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13" t="s">
        <v>41</v>
      </c>
      <c r="D36" s="58">
        <v>552910904.02999997</v>
      </c>
      <c r="E36" s="54">
        <v>1813.14</v>
      </c>
      <c r="F36" s="58">
        <v>504185165.14999998</v>
      </c>
      <c r="G36" s="54">
        <v>1818.85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98</v>
      </c>
      <c r="C37" s="110" t="s">
        <v>103</v>
      </c>
      <c r="D37" s="58">
        <v>6586487893.2600002</v>
      </c>
      <c r="E37" s="54">
        <v>1</v>
      </c>
      <c r="F37" s="58">
        <v>6554424659.1099997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10" t="s">
        <v>42</v>
      </c>
      <c r="D38" s="58">
        <v>711951501.78999996</v>
      </c>
      <c r="E38" s="61">
        <v>15.8102</v>
      </c>
      <c r="F38" s="58">
        <v>710727435.35000002</v>
      </c>
      <c r="G38" s="61">
        <v>15.803000000000001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10" t="s">
        <v>43</v>
      </c>
      <c r="D39" s="58">
        <v>4262479595.4899998</v>
      </c>
      <c r="E39" s="54">
        <v>1074.8699999999999</v>
      </c>
      <c r="F39" s="58">
        <v>4289985720.4299998</v>
      </c>
      <c r="G39" s="54">
        <v>1079.82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10" t="s">
        <v>44</v>
      </c>
      <c r="D40" s="58">
        <v>2043976580.9300001</v>
      </c>
      <c r="E40" s="54">
        <v>158.29</v>
      </c>
      <c r="F40" s="58">
        <v>2052568045</v>
      </c>
      <c r="G40" s="54">
        <v>158.68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45</v>
      </c>
      <c r="C41" s="110" t="s">
        <v>78</v>
      </c>
      <c r="D41" s="108">
        <v>670220223</v>
      </c>
      <c r="E41" s="54">
        <v>1.1299999999999999</v>
      </c>
      <c r="F41" s="108">
        <v>677039806</v>
      </c>
      <c r="G41" s="54">
        <v>1.1399999999999999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87</v>
      </c>
      <c r="D42" s="57">
        <f>SUM(D32:D41)</f>
        <v>17757714093.510002</v>
      </c>
      <c r="E42" s="57"/>
      <c r="F42" s="57">
        <f t="shared" ref="F42" si="2">SUM(F32:F41)</f>
        <v>17743369686.209999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89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45</v>
      </c>
      <c r="C44" s="110" t="s">
        <v>46</v>
      </c>
      <c r="D44" s="109">
        <v>2361757947</v>
      </c>
      <c r="E44" s="50">
        <v>100</v>
      </c>
      <c r="F44" s="109">
        <v>2363621889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47</v>
      </c>
      <c r="C45" s="110" t="s">
        <v>48</v>
      </c>
      <c r="D45" s="53">
        <v>13945767088.98</v>
      </c>
      <c r="E45" s="54">
        <v>45.22</v>
      </c>
      <c r="F45" s="53">
        <v>13972548079.110001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102">
        <v>34</v>
      </c>
      <c r="B46" s="107" t="s">
        <v>12</v>
      </c>
      <c r="C46" s="111" t="s">
        <v>49</v>
      </c>
      <c r="D46" s="55">
        <v>30051182682.619999</v>
      </c>
      <c r="E46" s="97">
        <v>11.26</v>
      </c>
      <c r="F46" s="55">
        <v>30051182682.619999</v>
      </c>
      <c r="G46" s="97">
        <v>11.26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87</v>
      </c>
      <c r="D47" s="57">
        <f>SUM(D44:D46)</f>
        <v>46358707718.599998</v>
      </c>
      <c r="E47" s="42"/>
      <c r="F47" s="57">
        <f>SUM(F44:F46)</f>
        <v>46387352650.729996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94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10" t="s">
        <v>50</v>
      </c>
      <c r="D49" s="59">
        <v>134074844</v>
      </c>
      <c r="E49" s="54">
        <v>86.82</v>
      </c>
      <c r="F49" s="59">
        <v>132440476</v>
      </c>
      <c r="G49" s="54">
        <v>85.76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85</v>
      </c>
      <c r="C50" s="110" t="s">
        <v>51</v>
      </c>
      <c r="D50" s="58">
        <v>1121546701.04</v>
      </c>
      <c r="E50" s="61">
        <v>1.2332000000000001</v>
      </c>
      <c r="F50" s="58">
        <v>1142909739.8599999</v>
      </c>
      <c r="G50" s="61">
        <v>1.2363999999999999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52</v>
      </c>
      <c r="C51" s="113" t="s">
        <v>53</v>
      </c>
      <c r="D51" s="58">
        <v>1046542855.55</v>
      </c>
      <c r="E51" s="54">
        <v>1.77</v>
      </c>
      <c r="F51" s="58">
        <v>1036059479.95</v>
      </c>
      <c r="G51" s="54">
        <v>1.75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54</v>
      </c>
      <c r="C52" s="113" t="s">
        <v>55</v>
      </c>
      <c r="D52" s="96">
        <v>4486024144.6400003</v>
      </c>
      <c r="E52" s="54">
        <v>109.95</v>
      </c>
      <c r="F52" s="96">
        <v>4469170167.0200005</v>
      </c>
      <c r="G52" s="54">
        <v>109.54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10" t="s">
        <v>56</v>
      </c>
      <c r="D53" s="58">
        <v>144970705</v>
      </c>
      <c r="E53" s="54">
        <v>2.4700000000000002</v>
      </c>
      <c r="F53" s="58">
        <v>143229906</v>
      </c>
      <c r="G53" s="54">
        <v>2.44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10" t="s">
        <v>57</v>
      </c>
      <c r="D54" s="54">
        <v>1086864920.8599999</v>
      </c>
      <c r="E54" s="54">
        <v>1792.75</v>
      </c>
      <c r="F54" s="54">
        <v>1050337931.96</v>
      </c>
      <c r="G54" s="54">
        <v>1772.92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10" t="s">
        <v>58</v>
      </c>
      <c r="D55" s="60">
        <v>43794556.840000004</v>
      </c>
      <c r="E55" s="50">
        <v>20.62</v>
      </c>
      <c r="F55" s="60">
        <v>45221868.780000001</v>
      </c>
      <c r="G55" s="50">
        <v>21.27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82</v>
      </c>
      <c r="C56" s="110" t="s">
        <v>81</v>
      </c>
      <c r="D56" s="60">
        <v>234739117.84</v>
      </c>
      <c r="E56" s="50">
        <v>98.49</v>
      </c>
      <c r="F56" s="60">
        <v>233034003.28</v>
      </c>
      <c r="G56" s="50">
        <v>97.77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98</v>
      </c>
      <c r="C57" s="110" t="s">
        <v>77</v>
      </c>
      <c r="D57" s="51">
        <v>1973033253.9400001</v>
      </c>
      <c r="E57" s="52">
        <v>1.7637</v>
      </c>
      <c r="F57" s="51">
        <v>1964085594.02</v>
      </c>
      <c r="G57" s="52">
        <v>1.7547999999999999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10" t="s">
        <v>65</v>
      </c>
      <c r="D58" s="60">
        <v>986483044.70000005</v>
      </c>
      <c r="E58" s="50">
        <v>552.20000000000005</v>
      </c>
      <c r="F58" s="60">
        <v>976321481.55999994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87</v>
      </c>
      <c r="D59" s="57">
        <f>SUM(D49:D58)</f>
        <v>11258074144.410002</v>
      </c>
      <c r="E59" s="57"/>
      <c r="F59" s="57">
        <f>SUM(F49:F58)</f>
        <v>11192810648.429998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95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13" t="s">
        <v>59</v>
      </c>
      <c r="D61" s="93">
        <v>736996227.41999996</v>
      </c>
      <c r="E61" s="61">
        <v>12.953900000000001</v>
      </c>
      <c r="F61" s="93">
        <v>739725318.25</v>
      </c>
      <c r="G61" s="61">
        <v>13.0115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60</v>
      </c>
      <c r="C62" s="113" t="s">
        <v>61</v>
      </c>
      <c r="D62" s="54">
        <v>2028163258.9100001</v>
      </c>
      <c r="E62" s="54">
        <v>0.95</v>
      </c>
      <c r="F62" s="54">
        <v>2033970355.26</v>
      </c>
      <c r="G62" s="54">
        <v>0.95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3" t="s">
        <v>62</v>
      </c>
      <c r="D63" s="54">
        <v>2288111295.0799999</v>
      </c>
      <c r="E63" s="54">
        <v>0.92</v>
      </c>
      <c r="F63" s="54">
        <v>2261312977.4299998</v>
      </c>
      <c r="G63" s="54">
        <v>0.91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4" t="s">
        <v>63</v>
      </c>
      <c r="D64" s="54">
        <v>243870132.47999999</v>
      </c>
      <c r="E64" s="61">
        <v>23.564699999999998</v>
      </c>
      <c r="F64" s="54">
        <v>244982870.12</v>
      </c>
      <c r="G64" s="61">
        <v>23.626200000000001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10" t="s">
        <v>64</v>
      </c>
      <c r="D65" s="54">
        <v>152327816.27000001</v>
      </c>
      <c r="E65" s="54">
        <v>155.19999999999999</v>
      </c>
      <c r="F65" s="54">
        <v>151630839.53</v>
      </c>
      <c r="G65" s="54">
        <v>154.69999999999999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87</v>
      </c>
      <c r="D66" s="44">
        <f>SUM(D61:D65)</f>
        <v>5449468730.1599998</v>
      </c>
      <c r="E66" s="42"/>
      <c r="F66" s="44">
        <f>SUM(F61:F65)</f>
        <v>5431622360.5900002</v>
      </c>
      <c r="G66" s="42"/>
      <c r="I66" s="20"/>
      <c r="J66" s="20"/>
      <c r="K66" s="7"/>
      <c r="L66" s="21"/>
    </row>
    <row r="67" spans="1:12" ht="12" customHeight="1" thickBot="1">
      <c r="A67" s="85"/>
      <c r="B67" s="106" t="s">
        <v>102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99</v>
      </c>
      <c r="B68" s="17" t="s">
        <v>8</v>
      </c>
      <c r="C68" s="113" t="s">
        <v>66</v>
      </c>
      <c r="D68" s="60">
        <v>312644459.89999998</v>
      </c>
      <c r="E68" s="50">
        <v>1676.16</v>
      </c>
      <c r="F68" s="60">
        <v>308287228.02999997</v>
      </c>
      <c r="G68" s="50">
        <v>1649.52</v>
      </c>
      <c r="I68" s="20"/>
      <c r="J68" s="20"/>
      <c r="K68" s="7"/>
      <c r="L68" s="21"/>
    </row>
    <row r="69" spans="1:12" ht="12" customHeight="1" thickBot="1">
      <c r="A69" s="36" t="s">
        <v>100</v>
      </c>
      <c r="B69" s="17" t="s">
        <v>8</v>
      </c>
      <c r="C69" s="113" t="s">
        <v>67</v>
      </c>
      <c r="D69" s="60">
        <v>1902650512.0699999</v>
      </c>
      <c r="E69" s="50">
        <v>2010.99</v>
      </c>
      <c r="F69" s="60">
        <v>1907891220.79</v>
      </c>
      <c r="G69" s="50">
        <v>2017.06</v>
      </c>
      <c r="I69" s="20"/>
      <c r="J69" s="20"/>
      <c r="K69" s="7"/>
      <c r="L69" s="21"/>
    </row>
    <row r="70" spans="1:12" ht="12" customHeight="1" thickBot="1">
      <c r="A70" s="36" t="s">
        <v>101</v>
      </c>
      <c r="B70" s="17" t="s">
        <v>8</v>
      </c>
      <c r="C70" s="113" t="s">
        <v>68</v>
      </c>
      <c r="D70" s="60">
        <v>569521109.96000004</v>
      </c>
      <c r="E70" s="50">
        <v>1856.49</v>
      </c>
      <c r="F70" s="60">
        <v>568450614.77999997</v>
      </c>
      <c r="G70" s="50">
        <v>1852.07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87</v>
      </c>
      <c r="D71" s="57">
        <f>SUM(D68:D70)</f>
        <v>2784816081.9299998</v>
      </c>
      <c r="E71" s="42"/>
      <c r="F71" s="57">
        <f>SUM(F68:F70)</f>
        <v>2784629063.5999994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69</v>
      </c>
      <c r="D72" s="70">
        <f>SUM(D23,D30,D42,D47,D59,D66,D71)</f>
        <v>194371690995.22</v>
      </c>
      <c r="E72" s="71"/>
      <c r="F72" s="70">
        <f>SUM(F23,F30,F42,F47,F59,F66,F71)</f>
        <v>195767817963.45996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96</v>
      </c>
      <c r="D74" s="90" t="s">
        <v>105</v>
      </c>
      <c r="E74" s="88"/>
      <c r="F74" s="90" t="s">
        <v>108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70</v>
      </c>
      <c r="C75" s="114" t="s">
        <v>71</v>
      </c>
      <c r="D75" s="60">
        <v>2376320000</v>
      </c>
      <c r="E75" s="50">
        <v>15.8</v>
      </c>
      <c r="F75" s="60">
        <v>2323680000</v>
      </c>
      <c r="G75" s="50">
        <v>15.45</v>
      </c>
      <c r="K75" s="7"/>
    </row>
    <row r="76" spans="1:12" ht="12" customHeight="1">
      <c r="A76" s="36">
        <v>2</v>
      </c>
      <c r="B76" s="30" t="s">
        <v>72</v>
      </c>
      <c r="C76" s="114" t="s">
        <v>73</v>
      </c>
      <c r="D76" s="60">
        <v>345000000</v>
      </c>
      <c r="E76" s="50">
        <v>2300</v>
      </c>
      <c r="F76" s="60">
        <v>336000000</v>
      </c>
      <c r="G76" s="50">
        <v>2240</v>
      </c>
      <c r="K76" s="7"/>
    </row>
    <row r="77" spans="1:12" ht="12" customHeight="1">
      <c r="A77" s="36">
        <v>3</v>
      </c>
      <c r="B77" s="25" t="s">
        <v>60</v>
      </c>
      <c r="C77" s="114" t="s">
        <v>97</v>
      </c>
      <c r="D77" s="60">
        <v>668650000</v>
      </c>
      <c r="E77" s="50">
        <v>10.75</v>
      </c>
      <c r="F77" s="60">
        <v>667406000</v>
      </c>
      <c r="G77" s="50">
        <v>10.73</v>
      </c>
      <c r="K77" s="7"/>
    </row>
    <row r="78" spans="1:12" ht="12" customHeight="1">
      <c r="A78" s="36">
        <v>4</v>
      </c>
      <c r="B78" s="25" t="s">
        <v>83</v>
      </c>
      <c r="C78" s="114" t="s">
        <v>84</v>
      </c>
      <c r="D78" s="60">
        <v>1249737150</v>
      </c>
      <c r="E78" s="50">
        <v>107.95</v>
      </c>
      <c r="F78" s="60">
        <v>1238739000</v>
      </c>
      <c r="G78" s="50">
        <v>107</v>
      </c>
      <c r="K78" s="7"/>
    </row>
    <row r="79" spans="1:12" ht="12" customHeight="1" thickBot="1">
      <c r="A79" s="80"/>
      <c r="B79" s="26"/>
      <c r="C79" s="65" t="s">
        <v>74</v>
      </c>
      <c r="D79" s="72">
        <f>SUM(D75:D78)</f>
        <v>4639707150</v>
      </c>
      <c r="E79" s="73"/>
      <c r="F79" s="72">
        <f>SUM(F75:F78)</f>
        <v>4565825000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88</v>
      </c>
      <c r="D80" s="77">
        <f>SUM(D72,D79)</f>
        <v>199011398145.22</v>
      </c>
      <c r="E80" s="78"/>
      <c r="F80" s="77">
        <f>SUM(F72,F79)</f>
        <v>200333642963.45996</v>
      </c>
      <c r="G80" s="79"/>
      <c r="K80" s="7"/>
    </row>
    <row r="81" spans="1:12" ht="12" customHeight="1">
      <c r="A81" s="37"/>
      <c r="B81" s="104"/>
      <c r="C81" s="104"/>
      <c r="D81" s="117"/>
      <c r="E81" s="117"/>
      <c r="F81" s="105"/>
      <c r="G81" s="8"/>
      <c r="I81" s="20"/>
      <c r="J81" s="20"/>
      <c r="K81" s="7"/>
      <c r="L81" s="21"/>
    </row>
    <row r="82" spans="1:12" ht="12" customHeight="1">
      <c r="A82" s="37"/>
      <c r="B82" s="26"/>
      <c r="C82" s="105"/>
      <c r="D82" s="117"/>
      <c r="E82" s="117"/>
      <c r="F82" s="105"/>
      <c r="G82" s="8"/>
      <c r="I82" s="20"/>
      <c r="J82" s="20"/>
      <c r="K82" s="7"/>
      <c r="L82" s="21"/>
    </row>
    <row r="83" spans="1:12" ht="23.25" customHeight="1">
      <c r="A83" s="37"/>
      <c r="B83" s="120"/>
      <c r="C83" s="120"/>
      <c r="D83" s="104"/>
      <c r="E83" s="104"/>
      <c r="F83" s="104"/>
      <c r="G83" s="26"/>
      <c r="K83" s="7"/>
    </row>
    <row r="84" spans="1:12" ht="12" customHeight="1">
      <c r="A84" s="37"/>
      <c r="B84" s="26"/>
      <c r="C84" s="26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6">
    <mergeCell ref="F4:G4"/>
    <mergeCell ref="D4:E4"/>
    <mergeCell ref="D81:E82"/>
    <mergeCell ref="D84:E86"/>
    <mergeCell ref="A3:G3"/>
    <mergeCell ref="B83:C8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selection activeCell="B10" sqref="B10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86</v>
      </c>
      <c r="C1" s="40">
        <v>42111</v>
      </c>
      <c r="D1" s="40">
        <v>42118</v>
      </c>
      <c r="E1" s="40">
        <v>42124</v>
      </c>
      <c r="F1" s="40">
        <v>42132</v>
      </c>
      <c r="G1" s="40">
        <v>42139</v>
      </c>
      <c r="H1" s="40">
        <v>42146</v>
      </c>
      <c r="I1" s="40">
        <v>42152</v>
      </c>
      <c r="J1" s="40">
        <v>42160</v>
      </c>
      <c r="K1" s="40"/>
    </row>
    <row r="2" spans="2:11">
      <c r="B2" s="121" t="s">
        <v>1</v>
      </c>
      <c r="C2" s="2">
        <v>2714726354.0700002</v>
      </c>
      <c r="D2" s="2">
        <v>2708993489.3000002</v>
      </c>
      <c r="E2" s="2">
        <v>2698628938.7399998</v>
      </c>
      <c r="F2" s="2">
        <v>2833802165.8000002</v>
      </c>
      <c r="G2" s="2">
        <v>2780986300.9000001</v>
      </c>
      <c r="H2" s="2">
        <v>2771451450.0500002</v>
      </c>
      <c r="I2" s="2">
        <v>2784816081.9299998</v>
      </c>
      <c r="J2" s="2">
        <v>2784629063.5999999</v>
      </c>
    </row>
    <row r="3" spans="2:11">
      <c r="B3" s="121" t="s">
        <v>95</v>
      </c>
      <c r="C3" s="2">
        <v>5429227203.3000002</v>
      </c>
      <c r="D3" s="2">
        <v>5405438556.8999996</v>
      </c>
      <c r="E3" s="2">
        <v>5437548678.6300001</v>
      </c>
      <c r="F3" s="2">
        <v>5427244076.6800003</v>
      </c>
      <c r="G3" s="2">
        <v>5453828970.3900003</v>
      </c>
      <c r="H3" s="2">
        <v>5427067584.7200003</v>
      </c>
      <c r="I3" s="2">
        <v>5449468730.1599998</v>
      </c>
      <c r="J3" s="2">
        <v>5431622360.5900002</v>
      </c>
    </row>
    <row r="4" spans="2:11">
      <c r="B4" s="121" t="s">
        <v>94</v>
      </c>
      <c r="C4" s="45">
        <v>11792704043.23</v>
      </c>
      <c r="D4" s="45">
        <v>11645627185.08</v>
      </c>
      <c r="E4" s="45">
        <v>11641044437.32</v>
      </c>
      <c r="F4" s="45">
        <v>11198410495.49</v>
      </c>
      <c r="G4" s="45">
        <v>11329195886.5</v>
      </c>
      <c r="H4" s="45">
        <v>11174698952</v>
      </c>
      <c r="I4" s="45">
        <v>11258074144.41</v>
      </c>
      <c r="J4" s="45">
        <v>11192810648.43</v>
      </c>
    </row>
    <row r="5" spans="2:11">
      <c r="B5" s="121" t="s">
        <v>93</v>
      </c>
      <c r="C5" s="2">
        <v>17546319936.68</v>
      </c>
      <c r="D5" s="2">
        <v>17622099014.259998</v>
      </c>
      <c r="E5" s="2">
        <v>17184820014.470001</v>
      </c>
      <c r="F5" s="2">
        <v>17543447920.369999</v>
      </c>
      <c r="G5" s="2">
        <v>17698209294.740002</v>
      </c>
      <c r="H5" s="2">
        <v>17725941103.400002</v>
      </c>
      <c r="I5" s="2">
        <v>17757714093.509998</v>
      </c>
      <c r="J5" s="2">
        <v>17743369686.209999</v>
      </c>
    </row>
    <row r="6" spans="2:11">
      <c r="B6" s="121" t="s">
        <v>0</v>
      </c>
      <c r="C6" s="2">
        <v>34214135545.220001</v>
      </c>
      <c r="D6" s="2">
        <v>34102636079.779999</v>
      </c>
      <c r="E6" s="2">
        <v>34057944002.419998</v>
      </c>
      <c r="F6" s="2">
        <v>33943890599.16</v>
      </c>
      <c r="G6" s="2">
        <v>33958823586.849998</v>
      </c>
      <c r="H6" s="2">
        <v>33793135666.889999</v>
      </c>
      <c r="I6" s="2">
        <v>33954713602.98</v>
      </c>
      <c r="J6" s="2">
        <v>33641861067.41</v>
      </c>
    </row>
    <row r="7" spans="2:11">
      <c r="B7" s="121" t="s">
        <v>89</v>
      </c>
      <c r="C7" s="2">
        <v>46919894822.160004</v>
      </c>
      <c r="D7" s="2">
        <v>46917519383.510002</v>
      </c>
      <c r="E7" s="2">
        <v>46918052244.620003</v>
      </c>
      <c r="F7" s="2">
        <v>46828540207.5</v>
      </c>
      <c r="G7" s="2">
        <v>46355252018.739998</v>
      </c>
      <c r="H7" s="2">
        <v>46349678138.730003</v>
      </c>
      <c r="I7" s="2">
        <v>46358707718.599998</v>
      </c>
      <c r="J7" s="2">
        <v>46387352650.730003</v>
      </c>
    </row>
    <row r="8" spans="2:11">
      <c r="B8" s="121" t="s">
        <v>90</v>
      </c>
      <c r="C8" s="2">
        <v>69271942872.339996</v>
      </c>
      <c r="D8" s="2">
        <v>69598872032.580002</v>
      </c>
      <c r="E8" s="2">
        <v>71622252694.809998</v>
      </c>
      <c r="F8" s="2">
        <v>72737603508.089996</v>
      </c>
      <c r="G8" s="2">
        <v>73628240958.210007</v>
      </c>
      <c r="H8" s="2">
        <v>75609651748.330002</v>
      </c>
      <c r="I8" s="2">
        <v>76808196623.630005</v>
      </c>
      <c r="J8" s="2">
        <v>78586172486.490005</v>
      </c>
    </row>
    <row r="9" spans="2:11" s="4" customFormat="1">
      <c r="B9" s="122" t="s">
        <v>2</v>
      </c>
      <c r="C9" s="5">
        <f>SUM(C2:C8)</f>
        <v>187888950777</v>
      </c>
      <c r="D9" s="5">
        <f t="shared" ref="D9:H9" si="0">SUM(D2:D8)</f>
        <v>188001185741.40997</v>
      </c>
      <c r="E9" s="5">
        <f t="shared" si="0"/>
        <v>189560291011.01001</v>
      </c>
      <c r="F9" s="5">
        <f t="shared" si="0"/>
        <v>190512938973.09</v>
      </c>
      <c r="G9" s="5">
        <f t="shared" si="0"/>
        <v>191204537016.33002</v>
      </c>
      <c r="H9" s="5">
        <f t="shared" si="0"/>
        <v>192851624644.12</v>
      </c>
      <c r="I9" s="5">
        <f>SUM(I2:I8)</f>
        <v>194371690995.22</v>
      </c>
      <c r="J9" s="5">
        <f>SUM(J2:J8)</f>
        <v>195767817963.46002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2015-06-09T13:40:41Z</dcterms:modified>
</cp:coreProperties>
</file>