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9"/>
  <c r="D79"/>
  <c r="D73"/>
  <c r="D65"/>
  <c r="D58"/>
  <c r="D48"/>
  <c r="D43"/>
  <c r="D24"/>
  <c r="F31"/>
  <c r="F65"/>
  <c r="I10" i="1"/>
  <c r="H10"/>
  <c r="G10"/>
  <c r="F10"/>
  <c r="E10"/>
  <c r="D10"/>
  <c r="C10"/>
  <c r="F58" i="9"/>
  <c r="D74" l="1"/>
  <c r="D80" s="1"/>
  <c r="F48"/>
  <c r="F43"/>
  <c r="J10" i="1" l="1"/>
  <c r="H11"/>
  <c r="F24" i="9"/>
  <c r="F73"/>
  <c r="F79"/>
  <c r="F74" l="1"/>
  <c r="F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<sst xmlns="http://schemas.openxmlformats.org/spreadsheetml/2006/main" count="146" uniqueCount="106">
  <si>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</si>
  <si>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</si>
  <si>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</si>
  <si>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</si>
  <si>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</si>
  <si>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</si>
  <si>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</si>
  <si>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</si>
  <si>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</si>
  <si>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</si>
  <si>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</si>
  <si>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</si>
  <si>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</si>
  <si>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</si>
  <si>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</si>
  <si>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</si>
  <si>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</si>
  <si>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</si>
  <si>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</si>
  <si>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</si>
  <si>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</si>
  <si>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</si>
  <si>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</si>
  <si>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</si>
  <si>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</si>
  <si>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</si>
  <si>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</si>
  <si>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</si>
  <si>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</si>
  <si>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</si>
  <si>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</si>
  <si>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</si>
  <si>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</si>
  <si>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</si>
  <si>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</si>
  <si>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</si>
  <si>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</si>
  <si>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</si>
  <si>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</si>
  <si>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</si>
  <si>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</si>
  <si>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</si>
  <si>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</si>
  <si>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</si>
  <si>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</si>
  <si>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</si>
  <si>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</si>
  <si>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</si>
  <si>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</si>
  <si>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</si>
  <si>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</si>
  <si>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</si>
  <si>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</si>
  <si>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</si>
  <si>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</si>
  <si>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</si>
  <si>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</si>
  <si>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</si>
  <si>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</si>
  <si>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</si>
  <si>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</si>
  <si>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</si>
  <si>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</si>
  <si>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</si>
  <si>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</si>
  <si>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</si>
  <si>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</si>
  <si>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</si>
  <si>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</si>
  <si>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</si>
  <si>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</si>
  <si>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</si>
  <si>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</si>
  <si>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</si>
  <si>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</si>
  <si>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</si>
  <si>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</si>
  <si>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</si>
  <si>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</si>
  <si>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</si>
  <si>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</si>
  <si>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</si>
  <si>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</si>
  <si>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</si>
  <si>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</si>
  <si>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</si>
  <si>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</si>
  <si>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</si>
  <si>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</si>
  <si>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</si>
  <si>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</si>
  <si>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</si>
  <si>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</si>
  <si>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</si>
  <si>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</si>
  <si>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</si>
  <si>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</si>
  <si>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</si>
  <si>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</si>
  <si>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</si>
  <si>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</si>
  <si>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Market Cap as at 24/12/2014</t>
  </si>
  <si>
    <t>NET ASSET VALUES AND UNIT PRICES OF FUND MANAGEMENT AND COLLECTIVE INVESTMENTS SCHEMES AS AT WEEK ENDED 31st  December, 2014</t>
  </si>
  <si>
    <t>NAV and Unit Price as at Week Ended December 24 th, 2014</t>
  </si>
  <si>
    <t>NAV and Unit Price as at Week Ended December 31st, 2014</t>
  </si>
  <si>
    <t>Market Cap as at 31/12/2014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</si>
</sst>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6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31,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84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597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1029518517.87</c:v>
                </c:pt>
                <c:pt idx="1">
                  <c:v>1018572096.65</c:v>
                </c:pt>
                <c:pt idx="2">
                  <c:v>958170955.34000003</c:v>
                </c:pt>
                <c:pt idx="3">
                  <c:v>948438117.50999999</c:v>
                </c:pt>
                <c:pt idx="4">
                  <c:v>931565663.83000004</c:v>
                </c:pt>
                <c:pt idx="5">
                  <c:v>947544544.46000004</c:v>
                </c:pt>
                <c:pt idx="6">
                  <c:v>976900106.76999998</c:v>
                </c:pt>
                <c:pt idx="7">
                  <c:v>942066028.38999999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2558251385.3299999</c:v>
                </c:pt>
                <c:pt idx="1">
                  <c:v>2530350718.9899998</c:v>
                </c:pt>
                <c:pt idx="2">
                  <c:v>2516713364.8600001</c:v>
                </c:pt>
                <c:pt idx="3">
                  <c:v>2594501998.5999999</c:v>
                </c:pt>
                <c:pt idx="4">
                  <c:v>2647924119.8299999</c:v>
                </c:pt>
                <c:pt idx="5">
                  <c:v>2693768658.9299998</c:v>
                </c:pt>
                <c:pt idx="6">
                  <c:v>2698090604.25</c:v>
                </c:pt>
                <c:pt idx="7">
                  <c:v>2704492172.04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5497411390.0600004</c:v>
                </c:pt>
                <c:pt idx="1">
                  <c:v>5290438441.54</c:v>
                </c:pt>
                <c:pt idx="2">
                  <c:v>5360754574.8699999</c:v>
                </c:pt>
                <c:pt idx="3">
                  <c:v>5232988840.5100002</c:v>
                </c:pt>
                <c:pt idx="4">
                  <c:v>5048201355.8400002</c:v>
                </c:pt>
                <c:pt idx="5">
                  <c:v>4920865237.1400003</c:v>
                </c:pt>
                <c:pt idx="6">
                  <c:v>5189054327.25</c:v>
                </c:pt>
                <c:pt idx="7">
                  <c:v>5227812071.5200005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8617426859.8999996</c:v>
                </c:pt>
                <c:pt idx="1">
                  <c:v>8530905157.9899998</c:v>
                </c:pt>
                <c:pt idx="2">
                  <c:v>8549982496.6700001</c:v>
                </c:pt>
                <c:pt idx="3">
                  <c:v>8462730965.0200005</c:v>
                </c:pt>
                <c:pt idx="4">
                  <c:v>8219271602.2200003</c:v>
                </c:pt>
                <c:pt idx="5">
                  <c:v>7230894355.6400003</c:v>
                </c:pt>
                <c:pt idx="6">
                  <c:v>7500191794.3800001</c:v>
                </c:pt>
                <c:pt idx="7">
                  <c:v>8476229383.3000002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36586166700.440002</c:v>
                </c:pt>
                <c:pt idx="1">
                  <c:v>35422486074.510002</c:v>
                </c:pt>
                <c:pt idx="2">
                  <c:v>36616718094.900002</c:v>
                </c:pt>
                <c:pt idx="3">
                  <c:v>35368496196.529999</c:v>
                </c:pt>
                <c:pt idx="4">
                  <c:v>33583942926.650002</c:v>
                </c:pt>
                <c:pt idx="5">
                  <c:v>32562015636.259998</c:v>
                </c:pt>
                <c:pt idx="6">
                  <c:v>34639521724.559998</c:v>
                </c:pt>
                <c:pt idx="7">
                  <c:v>34793141071.730003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45017989680.260002</c:v>
                </c:pt>
                <c:pt idx="1">
                  <c:v>45012467510.510002</c:v>
                </c:pt>
                <c:pt idx="2">
                  <c:v>45015203989.040001</c:v>
                </c:pt>
                <c:pt idx="3">
                  <c:v>45913049593.699997</c:v>
                </c:pt>
                <c:pt idx="4">
                  <c:v>47793727146.279999</c:v>
                </c:pt>
                <c:pt idx="5">
                  <c:v>47791698900.370003</c:v>
                </c:pt>
                <c:pt idx="6">
                  <c:v>47779535871.849998</c:v>
                </c:pt>
                <c:pt idx="7">
                  <c:v>46401963458.239998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61877000937.379997</c:v>
                </c:pt>
                <c:pt idx="1">
                  <c:v>61203128890.139999</c:v>
                </c:pt>
                <c:pt idx="2">
                  <c:v>60389777283.18</c:v>
                </c:pt>
                <c:pt idx="3">
                  <c:v>60776767945.239998</c:v>
                </c:pt>
                <c:pt idx="4">
                  <c:v>60301284996.120003</c:v>
                </c:pt>
                <c:pt idx="5">
                  <c:v>59089730934.120003</c:v>
                </c:pt>
                <c:pt idx="6">
                  <c:v>59002746188.169998</c:v>
                </c:pt>
                <c:pt idx="7">
                  <c:v>57345957953.419998</c:v>
                </c:pt>
              </c:numCache>
            </c:numRef>
          </c:val>
        </c:ser>
        <c:marker val="1"/>
        <c:axId val="116627328"/>
        <c:axId val="11662886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16809104076.709999</c:v>
                </c:pt>
                <c:pt idx="1">
                  <c:v>16780745790.17</c:v>
                </c:pt>
                <c:pt idx="2">
                  <c:v>16820099507.32</c:v>
                </c:pt>
                <c:pt idx="3">
                  <c:v>16673301750.01</c:v>
                </c:pt>
                <c:pt idx="4">
                  <c:v>17161968671.1</c:v>
                </c:pt>
                <c:pt idx="5">
                  <c:v>15413062702.43</c:v>
                </c:pt>
                <c:pt idx="6">
                  <c:v>16716617620.690001</c:v>
                </c:pt>
                <c:pt idx="7">
                  <c:v>17325027594.040001</c:v>
                </c:pt>
              </c:numCache>
            </c:numRef>
          </c:val>
        </c:ser>
        <c:marker val="1"/>
        <c:axId val="116640384"/>
        <c:axId val="116638848"/>
      </c:lineChart>
      <c:catAx>
        <c:axId val="11662732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6628864"/>
        <c:crosses val="autoZero"/>
        <c:lblAlgn val="ctr"/>
        <c:lblOffset val="100"/>
      </c:catAx>
      <c:valAx>
        <c:axId val="11662886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6627328"/>
        <c:crossesAt val="41880"/>
        <c:crossBetween val="midCat"/>
      </c:valAx>
      <c:valAx>
        <c:axId val="11663884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6640384"/>
        <c:crosses val="max"/>
        <c:crossBetween val="between"/>
      </c:valAx>
      <c:dateAx>
        <c:axId val="116640384"/>
        <c:scaling>
          <c:orientation val="minMax"/>
        </c:scaling>
        <c:delete val="1"/>
        <c:axPos val="b"/>
        <c:numFmt formatCode="d\-mmm" sourceLinked="1"/>
        <c:tickLblPos val="none"/>
        <c:crossAx val="11663884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21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</a:t>
            </a:r>
            <a:r>
              <a:rPr lang="en-US" sz="1600" baseline="0"/>
              <a:t>  31, 201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92"/>
          <c:y val="0.16834325370345671"/>
          <c:w val="0.8780310474570989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41957</c:v>
                </c:pt>
                <c:pt idx="1">
                  <c:v>41964</c:v>
                </c:pt>
                <c:pt idx="2">
                  <c:v>41971</c:v>
                </c:pt>
                <c:pt idx="3">
                  <c:v>41978</c:v>
                </c:pt>
                <c:pt idx="4">
                  <c:v>41985</c:v>
                </c:pt>
                <c:pt idx="5">
                  <c:v>41992</c:v>
                </c:pt>
                <c:pt idx="6">
                  <c:v>41997</c:v>
                </c:pt>
                <c:pt idx="7">
                  <c:v>42369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177992869547.95001</c:v>
                </c:pt>
                <c:pt idx="1">
                  <c:v>175789094680.5</c:v>
                </c:pt>
                <c:pt idx="2">
                  <c:v>176227420266.17999</c:v>
                </c:pt>
                <c:pt idx="3">
                  <c:v>175970275407.12</c:v>
                </c:pt>
                <c:pt idx="4">
                  <c:v>175687886481.87</c:v>
                </c:pt>
                <c:pt idx="5">
                  <c:v>170649580969.35001</c:v>
                </c:pt>
                <c:pt idx="6">
                  <c:v>174502658237.91998</c:v>
                </c:pt>
                <c:pt idx="7">
                  <c:v>173216689732.67999</c:v>
                </c:pt>
              </c:numCache>
            </c:numRef>
          </c:val>
        </c:ser>
        <c:marker val="1"/>
        <c:axId val="120216576"/>
        <c:axId val="120218368"/>
      </c:lineChart>
      <c:catAx>
        <c:axId val="12021657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218368"/>
        <c:crosses val="autoZero"/>
        <c:lblAlgn val="ctr"/>
        <c:lblOffset val="100"/>
      </c:catAx>
      <c:valAx>
        <c:axId val="1202183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2165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61" zoomScale="180" zoomScaleNormal="180" workbookViewId="0">
      <selection activeCell="B71" sqref="B71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102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103</v>
      </c>
      <c r="E4" s="97"/>
      <c r="F4" s="96" t="s">
        <v>104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9484472148.8199997</v>
      </c>
      <c r="E7" s="72">
        <v>8654.93</v>
      </c>
      <c r="F7" s="71">
        <v>9473269327.9099998</v>
      </c>
      <c r="G7" s="72">
        <v>8648.61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2">
        <v>4351911900.71</v>
      </c>
      <c r="E8" s="72">
        <v>289.84949999999998</v>
      </c>
      <c r="F8" s="72">
        <v>4488867534.1000004</v>
      </c>
      <c r="G8" s="72">
        <v>297.96749999999997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3216309453.6500001</v>
      </c>
      <c r="E9" s="72">
        <v>2257.1799999999998</v>
      </c>
      <c r="F9" s="72">
        <v>3213288362.7600002</v>
      </c>
      <c r="G9" s="72">
        <v>2254.8200000000002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2032064451.75</v>
      </c>
      <c r="E10" s="72">
        <v>1.81</v>
      </c>
      <c r="F10" s="71">
        <v>2034123484.3900001</v>
      </c>
      <c r="G10" s="72">
        <v>1.81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758176794.52999997</v>
      </c>
      <c r="E11" s="74">
        <v>1.21</v>
      </c>
      <c r="F11" s="73">
        <v>755432098.64999998</v>
      </c>
      <c r="G11" s="74">
        <v>1.2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556111029.5</v>
      </c>
      <c r="E12" s="74">
        <v>2.39</v>
      </c>
      <c r="F12" s="73">
        <v>554790653.09000003</v>
      </c>
      <c r="G12" s="74">
        <v>2.38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149935645.28999999</v>
      </c>
      <c r="E13" s="74">
        <v>101.77</v>
      </c>
      <c r="F13" s="73">
        <v>152510260.03</v>
      </c>
      <c r="G13" s="74">
        <v>103.25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202472031</v>
      </c>
      <c r="E14" s="74">
        <v>11.25</v>
      </c>
      <c r="F14" s="73">
        <v>199643476</v>
      </c>
      <c r="G14" s="74">
        <v>11.11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1301755571.8099999</v>
      </c>
      <c r="E15" s="90">
        <v>0.77590000000000003</v>
      </c>
      <c r="F15" s="73">
        <v>1290166126.4200001</v>
      </c>
      <c r="G15" s="90">
        <v>0.76890000000000003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3245675268.5799999</v>
      </c>
      <c r="E16" s="90">
        <v>13.7248</v>
      </c>
      <c r="F16" s="73">
        <v>3357938397.5300002</v>
      </c>
      <c r="G16" s="90">
        <v>14.2065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1251957611.3399999</v>
      </c>
      <c r="E17" s="91">
        <v>0.6351</v>
      </c>
      <c r="F17" s="75">
        <v>1145474152.55</v>
      </c>
      <c r="G17" s="91">
        <v>0.58169999999999999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86705794.769999996</v>
      </c>
      <c r="E18" s="76">
        <v>1.0840000000000001</v>
      </c>
      <c r="F18" s="75">
        <v>86743068.280000001</v>
      </c>
      <c r="G18" s="76">
        <v>1.0842000000000001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151386774.19</v>
      </c>
      <c r="E19" s="91">
        <v>0.91</v>
      </c>
      <c r="F19" s="75">
        <v>151344032.91999999</v>
      </c>
      <c r="G19" s="91">
        <v>0.91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3171454857.21</v>
      </c>
      <c r="E20" s="90">
        <v>12.1128</v>
      </c>
      <c r="F20" s="73">
        <v>3217587675.1999998</v>
      </c>
      <c r="G20" s="90">
        <v>12.2818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378207093.75</v>
      </c>
      <c r="E21" s="74">
        <v>135.80000000000001</v>
      </c>
      <c r="F21" s="77">
        <v>372260421.49000001</v>
      </c>
      <c r="G21" s="74">
        <v>132.34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167589878.63999999</v>
      </c>
      <c r="E22" s="74">
        <v>0.92</v>
      </c>
      <c r="F22" s="73">
        <v>166366581.38999999</v>
      </c>
      <c r="G22" s="74">
        <v>0.92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4133335419.02</v>
      </c>
      <c r="E23" s="74">
        <v>103.24</v>
      </c>
      <c r="F23" s="73">
        <v>4133335419.02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34639521724.559998</v>
      </c>
      <c r="E24" s="79"/>
      <c r="F24" s="78">
        <f>SUM(F7:F23)</f>
        <v>34793141071.729996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29488714648.360001</v>
      </c>
      <c r="E26" s="72">
        <v>100</v>
      </c>
      <c r="F26" s="80">
        <v>28824401538.549999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23311169600</v>
      </c>
      <c r="E27" s="72">
        <v>100</v>
      </c>
      <c r="F27" s="80">
        <v>22264055700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181544784.74000001</v>
      </c>
      <c r="E28" s="92">
        <v>1.1104000000000001</v>
      </c>
      <c r="F28" s="80">
        <v>181982114.06</v>
      </c>
      <c r="G28" s="92">
        <v>1.1131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629095534.25999999</v>
      </c>
      <c r="E29" s="72">
        <v>100</v>
      </c>
      <c r="F29" s="80">
        <v>623686611.42999995</v>
      </c>
      <c r="G29" s="72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5392221620.8100004</v>
      </c>
      <c r="E30" s="74">
        <v>1</v>
      </c>
      <c r="F30" s="80">
        <v>5451831989.3800001</v>
      </c>
      <c r="G30" s="74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f>SUM(D26:D30)</f>
        <v>59002746188.169998</v>
      </c>
      <c r="E31" s="74"/>
      <c r="F31" s="81">
        <f>SUM(F26:F30)</f>
        <v>57345957953.419998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1021351526.9</v>
      </c>
      <c r="E33" s="74">
        <v>126.94</v>
      </c>
      <c r="F33" s="80">
        <v>1020955319.46</v>
      </c>
      <c r="G33" s="74">
        <v>126.82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371716216.01999998</v>
      </c>
      <c r="E34" s="90">
        <v>1.26</v>
      </c>
      <c r="F34" s="80">
        <v>378299097.56999999</v>
      </c>
      <c r="G34" s="90">
        <v>1.2823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1067550076.6</v>
      </c>
      <c r="E35" s="74">
        <v>1990.39</v>
      </c>
      <c r="F35" s="80">
        <v>1068845479.05</v>
      </c>
      <c r="G35" s="74">
        <v>1977.33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365850768.51999998</v>
      </c>
      <c r="E36" s="74">
        <v>1.27</v>
      </c>
      <c r="F36" s="80">
        <v>366048686.56</v>
      </c>
      <c r="G36" s="74">
        <v>1.27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674591495.28999996</v>
      </c>
      <c r="E37" s="74">
        <v>1724.86</v>
      </c>
      <c r="F37" s="80">
        <v>674863206.79999995</v>
      </c>
      <c r="G37" s="74">
        <v>1724.46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5585196747.5</v>
      </c>
      <c r="E38" s="74">
        <v>1</v>
      </c>
      <c r="F38" s="80">
        <v>6173859276.5299997</v>
      </c>
      <c r="G38" s="74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695740665.37</v>
      </c>
      <c r="E39" s="90">
        <v>15.1775</v>
      </c>
      <c r="F39" s="80">
        <v>695955739.28999996</v>
      </c>
      <c r="G39" s="90">
        <v>15.230499999999999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4328042142</v>
      </c>
      <c r="E40" s="74">
        <v>1090.79</v>
      </c>
      <c r="F40" s="80">
        <v>4331851362.8800001</v>
      </c>
      <c r="G40" s="74">
        <v>1093.55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2099546861.49</v>
      </c>
      <c r="E41" s="74">
        <v>151.97999999999999</v>
      </c>
      <c r="F41" s="80">
        <v>2107427699.9000001</v>
      </c>
      <c r="G41" s="74">
        <v>152.31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507031121</v>
      </c>
      <c r="E42" s="74">
        <v>1.08</v>
      </c>
      <c r="F42" s="80">
        <v>506921726</v>
      </c>
      <c r="G42" s="74">
        <v>1.08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16716617620.690001</v>
      </c>
      <c r="E43" s="79"/>
      <c r="F43" s="78">
        <f>SUM(F33:F42)</f>
        <v>17325027594.040001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2384865432</v>
      </c>
      <c r="E45" s="70">
        <v>100</v>
      </c>
      <c r="F45" s="82">
        <v>2380420427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13802399179.440001</v>
      </c>
      <c r="E46" s="74">
        <v>50</v>
      </c>
      <c r="F46" s="73">
        <v>13799194974.67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31592271260.41</v>
      </c>
      <c r="E47" s="74">
        <v>11.84</v>
      </c>
      <c r="F47" s="73">
        <v>30222348056.57</v>
      </c>
      <c r="G47" s="74">
        <v>11.33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47779535871.849998</v>
      </c>
      <c r="E48" s="79">
        <v>0</v>
      </c>
      <c r="F48" s="78">
        <f>SUM(F45:F47)</f>
        <v>46401963458.239998</v>
      </c>
      <c r="G48" s="79"/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131647690</v>
      </c>
      <c r="E50" s="74">
        <v>2.38</v>
      </c>
      <c r="F50" s="83">
        <v>128543976</v>
      </c>
      <c r="G50" s="74">
        <v>81.61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1096038239</v>
      </c>
      <c r="E51" s="90">
        <v>1.2099</v>
      </c>
      <c r="F51" s="80">
        <v>1094200704.99</v>
      </c>
      <c r="G51" s="90">
        <v>1.2078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0</v>
      </c>
      <c r="E52" s="74"/>
      <c r="F52" s="80">
        <v>987148563.25</v>
      </c>
      <c r="G52" s="74">
        <v>1.67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4779057417.6199999</v>
      </c>
      <c r="E53" s="74">
        <v>116.68</v>
      </c>
      <c r="F53" s="84">
        <v>4779475463.5200005</v>
      </c>
      <c r="G53" s="74">
        <v>116.7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139317807</v>
      </c>
      <c r="E54" s="74">
        <v>2.38</v>
      </c>
      <c r="F54" s="80">
        <v>136068787</v>
      </c>
      <c r="G54" s="74">
        <v>2.3199999999999998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74">
        <v>1083506418.55</v>
      </c>
      <c r="E55" s="90">
        <v>1681.8</v>
      </c>
      <c r="F55" s="74">
        <v>1081726501.04</v>
      </c>
      <c r="G55" s="90">
        <v>1680.17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45078055.049999997</v>
      </c>
      <c r="E56" s="70">
        <v>21.26</v>
      </c>
      <c r="F56" s="85">
        <v>45063514.890000001</v>
      </c>
      <c r="G56" s="70">
        <v>21.25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225546167.16</v>
      </c>
      <c r="E57" s="70">
        <v>93.89</v>
      </c>
      <c r="F57" s="85">
        <v>224001872.61000001</v>
      </c>
      <c r="G57" s="70">
        <v>93.25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f>SUM(D50:D57)</f>
        <v>7500191794.3800001</v>
      </c>
      <c r="E58" s="79"/>
      <c r="F58" s="78">
        <f>SUM(F50:F57)</f>
        <v>8476229383.3000002</v>
      </c>
      <c r="G58" s="79"/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74">
        <v>719946338.65999997</v>
      </c>
      <c r="E60" s="90">
        <v>12.3789</v>
      </c>
      <c r="F60" s="74">
        <v>725690770.37</v>
      </c>
      <c r="G60" s="90">
        <v>12.4575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74">
        <v>1974241572.9300001</v>
      </c>
      <c r="E61" s="74">
        <v>0.91</v>
      </c>
      <c r="F61" s="74">
        <v>2006538554.46</v>
      </c>
      <c r="G61" s="74">
        <v>0.93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74">
        <v>2115151795.25</v>
      </c>
      <c r="E62" s="74">
        <v>0.85</v>
      </c>
      <c r="F62" s="74">
        <v>2107625561.6700001</v>
      </c>
      <c r="G62" s="74">
        <v>0.85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74">
        <v>237571740.59</v>
      </c>
      <c r="E63" s="90">
        <v>22.385999999999999</v>
      </c>
      <c r="F63" s="74">
        <v>243044673.69999999</v>
      </c>
      <c r="G63" s="90">
        <v>22.857500000000002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74">
        <v>142142879.81999999</v>
      </c>
      <c r="E64" s="74">
        <v>142.11000000000001</v>
      </c>
      <c r="F64" s="74">
        <v>144912511.31999999</v>
      </c>
      <c r="G64" s="74">
        <v>144.84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5189054327.25</v>
      </c>
      <c r="E65" s="79"/>
      <c r="F65" s="86">
        <f>SUM(F60:F64)</f>
        <v>5227812071.5199995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78">
        <v>976900106.76999998</v>
      </c>
      <c r="E67" s="70">
        <v>552.20000000000005</v>
      </c>
      <c r="F67" s="78">
        <v>942066028.38999999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365740729.58999997</v>
      </c>
      <c r="E70" s="70">
        <v>1576.25</v>
      </c>
      <c r="F70" s="85">
        <v>368119581.06999999</v>
      </c>
      <c r="G70" s="70">
        <v>1585.61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1608836651.46</v>
      </c>
      <c r="E71" s="70">
        <v>1906.76</v>
      </c>
      <c r="F71" s="85">
        <v>1611923494.8299999</v>
      </c>
      <c r="G71" s="70">
        <v>1910.24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723513223.20000005</v>
      </c>
      <c r="E72" s="70">
        <v>1750.13</v>
      </c>
      <c r="F72" s="85">
        <v>724449096.13999999</v>
      </c>
      <c r="G72" s="70">
        <v>1752.2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2698090604.25</v>
      </c>
      <c r="E73" s="79"/>
      <c r="F73" s="78">
        <f>SUM(F70:F72)</f>
        <v>2704492172.04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174502658237.91998</v>
      </c>
      <c r="E74" s="79"/>
      <c r="F74" s="78">
        <f>SUM(F24,F31,F43,F48,F58,F65,F67,F73)</f>
        <v>173216689732.67999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101</v>
      </c>
      <c r="E76" s="79"/>
      <c r="F76" s="28" t="s">
        <v>105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2305242000</v>
      </c>
      <c r="E77" s="70">
        <v>15.43</v>
      </c>
      <c r="F77" s="85">
        <v>2326158000</v>
      </c>
      <c r="G77" s="70">
        <v>15.57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0</v>
      </c>
      <c r="E78" s="70"/>
      <c r="F78" s="85">
        <v>317550000</v>
      </c>
      <c r="G78" s="70">
        <v>2117</v>
      </c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2305242000</v>
      </c>
      <c r="E79" s="79"/>
      <c r="F79" s="87">
        <f>F77+F78</f>
        <v>2643708000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" si="0">SUM(D74,D79)</f>
        <v>176807900237.91998</v>
      </c>
      <c r="E80" s="89"/>
      <c r="F80" s="88">
        <f t="shared" ref="F80" si="1">SUM(F74,F79)</f>
        <v>175860397732.67999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/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4" sqref="J4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41957</v>
      </c>
      <c r="D1" s="64">
        <v>41964</v>
      </c>
      <c r="E1" s="64">
        <v>41971</v>
      </c>
      <c r="F1" s="64">
        <v>41978</v>
      </c>
      <c r="G1" s="64">
        <v>41985</v>
      </c>
      <c r="H1" s="64">
        <v>41992</v>
      </c>
      <c r="I1" s="64">
        <v>41997</v>
      </c>
      <c r="J1" s="64">
        <v>42369</v>
      </c>
    </row>
    <row r="2" spans="2:10">
      <c r="B2" t="s">
        <v>7</v>
      </c>
      <c r="C2" s="2">
        <v>1029518517.87</v>
      </c>
      <c r="D2" s="2">
        <v>1018572096.65</v>
      </c>
      <c r="E2" s="2">
        <v>958170955.34000003</v>
      </c>
      <c r="F2" s="2">
        <v>948438117.50999999</v>
      </c>
      <c r="G2" s="2">
        <v>931565663.83000004</v>
      </c>
      <c r="H2" s="2">
        <v>947544544.46000004</v>
      </c>
      <c r="I2" s="2">
        <v>976900106.76999998</v>
      </c>
      <c r="J2" s="2">
        <v>942066028.38999999</v>
      </c>
    </row>
    <row r="3" spans="2:10">
      <c r="B3" t="s">
        <v>6</v>
      </c>
      <c r="C3" s="2">
        <v>2558251385.3299999</v>
      </c>
      <c r="D3" s="2">
        <v>2530350718.9899998</v>
      </c>
      <c r="E3" s="2">
        <v>2516713364.8600001</v>
      </c>
      <c r="F3" s="2">
        <v>2594501998.5999999</v>
      </c>
      <c r="G3" s="2">
        <v>2647924119.8299999</v>
      </c>
      <c r="H3" s="2">
        <v>2693768658.9299998</v>
      </c>
      <c r="I3" s="2">
        <v>2698090604.25</v>
      </c>
      <c r="J3" s="2">
        <v>2704492172.04</v>
      </c>
    </row>
    <row r="4" spans="2:10">
      <c r="B4" t="s">
        <v>5</v>
      </c>
      <c r="C4" s="2">
        <v>5497411390.0600004</v>
      </c>
      <c r="D4" s="2">
        <v>5290438441.54</v>
      </c>
      <c r="E4" s="2">
        <v>5360754574.8699999</v>
      </c>
      <c r="F4" s="2">
        <v>5232988840.5100002</v>
      </c>
      <c r="G4" s="2">
        <v>5048201355.8400002</v>
      </c>
      <c r="H4" s="2">
        <v>4920865237.1400003</v>
      </c>
      <c r="I4" s="2">
        <v>5189054327.25</v>
      </c>
      <c r="J4" s="2">
        <v>5227812071.5200005</v>
      </c>
    </row>
    <row r="5" spans="2:10">
      <c r="B5" t="s">
        <v>4</v>
      </c>
      <c r="C5" s="2">
        <v>8617426859.8999996</v>
      </c>
      <c r="D5" s="2">
        <v>8530905157.9899998</v>
      </c>
      <c r="E5" s="2">
        <v>8549982496.6700001</v>
      </c>
      <c r="F5" s="2">
        <v>8462730965.0200005</v>
      </c>
      <c r="G5" s="2">
        <v>8219271602.2200003</v>
      </c>
      <c r="H5" s="2">
        <v>7230894355.6400003</v>
      </c>
      <c r="I5" s="2">
        <v>7500191794.3800001</v>
      </c>
      <c r="J5" s="2">
        <v>8476229383.3000002</v>
      </c>
    </row>
    <row r="6" spans="2:10">
      <c r="B6" t="s">
        <v>2</v>
      </c>
      <c r="C6" s="2">
        <v>16809104076.709999</v>
      </c>
      <c r="D6" s="2">
        <v>16780745790.17</v>
      </c>
      <c r="E6" s="2">
        <v>16820099507.32</v>
      </c>
      <c r="F6" s="2">
        <v>16673301750.01</v>
      </c>
      <c r="G6" s="2">
        <v>17161968671.1</v>
      </c>
      <c r="H6" s="2">
        <v>15413062702.43</v>
      </c>
      <c r="I6" s="2">
        <v>16716617620.690001</v>
      </c>
      <c r="J6" s="2">
        <v>17325027594.040001</v>
      </c>
    </row>
    <row r="7" spans="2:10">
      <c r="B7" t="s">
        <v>0</v>
      </c>
      <c r="C7" s="2">
        <v>36586166700.440002</v>
      </c>
      <c r="D7" s="2">
        <v>35422486074.510002</v>
      </c>
      <c r="E7" s="2">
        <v>36616718094.900002</v>
      </c>
      <c r="F7" s="2">
        <v>35368496196.529999</v>
      </c>
      <c r="G7" s="2">
        <v>33583942926.650002</v>
      </c>
      <c r="H7" s="2">
        <v>32562015636.259998</v>
      </c>
      <c r="I7" s="2">
        <v>34639521724.559998</v>
      </c>
      <c r="J7" s="2">
        <v>34793141071.730003</v>
      </c>
    </row>
    <row r="8" spans="2:10">
      <c r="B8" t="s">
        <v>3</v>
      </c>
      <c r="C8" s="2">
        <v>45017989680.260002</v>
      </c>
      <c r="D8" s="2">
        <v>45012467510.510002</v>
      </c>
      <c r="E8" s="2">
        <v>45015203989.040001</v>
      </c>
      <c r="F8" s="2">
        <v>45913049593.699997</v>
      </c>
      <c r="G8" s="2">
        <v>47793727146.279999</v>
      </c>
      <c r="H8" s="2">
        <v>47791698900.370003</v>
      </c>
      <c r="I8" s="2">
        <v>47779535871.849998</v>
      </c>
      <c r="J8" s="2">
        <v>46401963458.239998</v>
      </c>
    </row>
    <row r="9" spans="2:10">
      <c r="B9" t="s">
        <v>1</v>
      </c>
      <c r="C9" s="2">
        <v>61877000937.379997</v>
      </c>
      <c r="D9" s="2">
        <v>61203128890.139999</v>
      </c>
      <c r="E9" s="2">
        <v>60389777283.18</v>
      </c>
      <c r="F9" s="2">
        <v>60776767945.239998</v>
      </c>
      <c r="G9" s="2">
        <v>60301284996.120003</v>
      </c>
      <c r="H9" s="2">
        <v>59089730934.120003</v>
      </c>
      <c r="I9" s="2">
        <v>59002746188.169998</v>
      </c>
      <c r="J9" s="2">
        <v>57345957953.419998</v>
      </c>
    </row>
    <row r="10" spans="2:10" s="4" customFormat="1">
      <c r="B10" s="4" t="s">
        <v>8</v>
      </c>
      <c r="C10" s="5">
        <f>SUM(C2:C9)</f>
        <v>177992869547.95001</v>
      </c>
      <c r="D10" s="5">
        <f>SUM(D2:D9)</f>
        <v>175789094680.5</v>
      </c>
      <c r="E10" s="5">
        <f>SUM(E2:E9)</f>
        <v>176227420266.17999</v>
      </c>
      <c r="F10" s="5">
        <f t="shared" ref="F10:I10" si="0">SUM(F2:F9)</f>
        <v>175970275407.12</v>
      </c>
      <c r="G10" s="5">
        <f t="shared" si="0"/>
        <v>175687886481.87</v>
      </c>
      <c r="H10" s="5">
        <f t="shared" si="0"/>
        <v>170649580969.35001</v>
      </c>
      <c r="I10" s="5">
        <f t="shared" si="0"/>
        <v>174502658237.91998</v>
      </c>
      <c r="J10" s="5">
        <f t="shared" ref="J10" si="1">SUM(J2:J9)</f>
        <v>173216689732.67999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2015-01-05T11:35:14Z</cp:lastPrinted>
  <dcterms:created xsi:type="dcterms:W3CDTF">2014-07-02T14:15:07Z</dcterms:created>
  <dcterms:modified xsi:type="dcterms:W3CDTF">2015-01-28T15:03:04Z</dcterms:modified>
</cp:coreProperties>
</file>