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9" i="9"/>
  <c r="D73"/>
  <c r="D65"/>
  <c r="D58"/>
  <c r="D48"/>
  <c r="D43"/>
  <c r="D24"/>
  <c r="F31"/>
  <c r="F65"/>
  <c r="I10" i="1"/>
  <c r="H10"/>
  <c r="G10"/>
  <c r="F10"/>
  <c r="E10"/>
  <c r="D10"/>
  <c r="C10"/>
  <c r="F58" i="9"/>
  <c r="D74" l="1"/>
  <c r="D80" s="1"/>
  <c r="F48"/>
  <c r="F43"/>
  <c r="J10" i="1" l="1"/>
  <c r="H11"/>
  <c r="F24" i="9"/>
  <c r="F73"/>
  <c r="F79"/>
  <c r="F74" l="1"/>
  <c r="F80" s="1"/>
</calcChain>
</file>

<file path=xl/sharedStrings.xml><?xml version="1.0" encoding="utf-8"?>
<sst xmlns="http://schemas.openxmlformats.org/spreadsheetml/2006/main" count="147" uniqueCount="107">
  <si>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</si>
  <si>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</si>
  <si>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</si>
  <si>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</si>
  <si>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</si>
  <si>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</si>
  <si>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</si>
  <si>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</si>
  <si>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</si>
  <si>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</si>
  <si>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</si>
  <si>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</si>
  <si>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</si>
  <si>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</si>
  <si>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</si>
  <si>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</si>
  <si>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</si>
  <si>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</si>
  <si>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</si>
  <si>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</si>
  <si>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</si>
  <si>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</si>
  <si>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</si>
  <si>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</si>
  <si>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</si>
  <si>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</si>
  <si>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</si>
  <si>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</si>
  <si>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</si>
  <si>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</si>
  <si>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</si>
  <si>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</si>
  <si>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</si>
  <si>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</si>
  <si>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</si>
  <si>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</si>
  <si>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</si>
  <si>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</si>
  <si>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</si>
  <si>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</si>
  <si>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</si>
  <si>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</si>
  <si>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</si>
  <si>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</si>
  <si>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</si>
  <si>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</si>
  <si>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</si>
  <si>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</si>
  <si>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</si>
  <si>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</si>
  <si>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</si>
  <si>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</si>
  <si>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</si>
  <si>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</si>
  <si>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</si>
  <si>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</si>
  <si>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</si>
  <si>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</si>
  <si>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</si>
  <si>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</si>
  <si>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</si>
  <si>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</si>
  <si>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</si>
  <si>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</si>
  <si>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</si>
  <si>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</si>
  <si>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</si>
  <si>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</si>
  <si>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</si>
  <si>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</si>
  <si>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</si>
  <si>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</si>
  <si>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</si>
  <si>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</si>
  <si>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</si>
  <si>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</si>
  <si>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</si>
  <si>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</si>
  <si>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</si>
  <si>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</si>
  <si>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</si>
  <si>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</si>
  <si>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</si>
  <si>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</si>
  <si>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</si>
  <si>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</si>
  <si>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</si>
  <si>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</si>
  <si>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</si>
  <si>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</si>
  <si>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</si>
  <si>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</si>
  <si>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</si>
  <si>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</si>
  <si>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</si>
  <si>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</si>
  <si>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</si>
  <si>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</si>
  <si>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</si>
  <si>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</si>
  <si>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</si>
  <si>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December 19th, 2014</t>
  </si>
  <si>
    <t>Market Cap as at 19/12/2014</t>
  </si>
  <si>
    <t>NB: UNION TRUSTEES MIXED FUND HAVE NOT MAKE ANY SUBMISSION THIS WEEK</t>
  </si>
  <si>
    <t>NET ASSET VALUES AND UNIT PRICES OF FUND MANAGEMENT AND COLLECTIVE INVESTMENTS SCHEMES AS AT WEEK ENDED 24th December, 2014</t>
  </si>
  <si>
    <t>NAV and Unit Price as at Week Ended December 24th, 2014</t>
  </si>
  <si>
    <t>Market Cap as at 24/12/2014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</si>
</sst>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6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24,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79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558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1006125015.16</c:v>
                </c:pt>
                <c:pt idx="1">
                  <c:v>1029518517.87</c:v>
                </c:pt>
                <c:pt idx="2">
                  <c:v>1018572096.65</c:v>
                </c:pt>
                <c:pt idx="3">
                  <c:v>958170955.34000003</c:v>
                </c:pt>
                <c:pt idx="4">
                  <c:v>948438117.50999999</c:v>
                </c:pt>
                <c:pt idx="5">
                  <c:v>931565663.83000004</c:v>
                </c:pt>
                <c:pt idx="6">
                  <c:v>947544544.46000004</c:v>
                </c:pt>
                <c:pt idx="7">
                  <c:v>976900106.76999998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2539743423.5900002</c:v>
                </c:pt>
                <c:pt idx="1">
                  <c:v>2558251385.3299999</c:v>
                </c:pt>
                <c:pt idx="2">
                  <c:v>2530350718.9899998</c:v>
                </c:pt>
                <c:pt idx="3">
                  <c:v>2516713364.8600001</c:v>
                </c:pt>
                <c:pt idx="4">
                  <c:v>2594501998.5999999</c:v>
                </c:pt>
                <c:pt idx="5">
                  <c:v>2647924119.8299999</c:v>
                </c:pt>
                <c:pt idx="6">
                  <c:v>2693768658.9299998</c:v>
                </c:pt>
                <c:pt idx="7">
                  <c:v>2698090604.25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5343962231.3800001</c:v>
                </c:pt>
                <c:pt idx="1">
                  <c:v>5497411390.0600004</c:v>
                </c:pt>
                <c:pt idx="2">
                  <c:v>5290438441.54</c:v>
                </c:pt>
                <c:pt idx="3">
                  <c:v>5360754574.8699999</c:v>
                </c:pt>
                <c:pt idx="4">
                  <c:v>5232988840.5100002</c:v>
                </c:pt>
                <c:pt idx="5">
                  <c:v>5048201355.8400002</c:v>
                </c:pt>
                <c:pt idx="6">
                  <c:v>4920865237.1400003</c:v>
                </c:pt>
                <c:pt idx="7">
                  <c:v>5189054327.25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7513963217.6099997</c:v>
                </c:pt>
                <c:pt idx="1">
                  <c:v>8617426859.8999996</c:v>
                </c:pt>
                <c:pt idx="2">
                  <c:v>8530905157.9899998</c:v>
                </c:pt>
                <c:pt idx="3">
                  <c:v>8549982496.6700001</c:v>
                </c:pt>
                <c:pt idx="4">
                  <c:v>8462730965.0200005</c:v>
                </c:pt>
                <c:pt idx="5">
                  <c:v>8219271602.2200003</c:v>
                </c:pt>
                <c:pt idx="6">
                  <c:v>7230894355.6400003</c:v>
                </c:pt>
                <c:pt idx="7">
                  <c:v>7500191794.3800001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35974763692.769997</c:v>
                </c:pt>
                <c:pt idx="1">
                  <c:v>36586166700.440002</c:v>
                </c:pt>
                <c:pt idx="2">
                  <c:v>35422486074.510002</c:v>
                </c:pt>
                <c:pt idx="3">
                  <c:v>36616718094.900002</c:v>
                </c:pt>
                <c:pt idx="4">
                  <c:v>35368496196.529999</c:v>
                </c:pt>
                <c:pt idx="5">
                  <c:v>33583942926.650002</c:v>
                </c:pt>
                <c:pt idx="6">
                  <c:v>32562015636.259998</c:v>
                </c:pt>
                <c:pt idx="7">
                  <c:v>34639521724.559998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45020680491.550003</c:v>
                </c:pt>
                <c:pt idx="1">
                  <c:v>45017989680.260002</c:v>
                </c:pt>
                <c:pt idx="2">
                  <c:v>45012467510.510002</c:v>
                </c:pt>
                <c:pt idx="3">
                  <c:v>45015203989.040001</c:v>
                </c:pt>
                <c:pt idx="4">
                  <c:v>45913049593.699997</c:v>
                </c:pt>
                <c:pt idx="5">
                  <c:v>47793727146.279999</c:v>
                </c:pt>
                <c:pt idx="6">
                  <c:v>47791698900.370003</c:v>
                </c:pt>
                <c:pt idx="7">
                  <c:v>47779535871.849998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61547234998.809998</c:v>
                </c:pt>
                <c:pt idx="1">
                  <c:v>61877000937.379997</c:v>
                </c:pt>
                <c:pt idx="2">
                  <c:v>61203128890.139999</c:v>
                </c:pt>
                <c:pt idx="3">
                  <c:v>60389777283.18</c:v>
                </c:pt>
                <c:pt idx="4">
                  <c:v>60776767945.239998</c:v>
                </c:pt>
                <c:pt idx="5">
                  <c:v>60301284996.120003</c:v>
                </c:pt>
                <c:pt idx="6">
                  <c:v>59089730934.120003</c:v>
                </c:pt>
                <c:pt idx="7">
                  <c:v>59002746188.169998</c:v>
                </c:pt>
              </c:numCache>
            </c:numRef>
          </c:val>
        </c:ser>
        <c:marker val="1"/>
        <c:axId val="77692928"/>
        <c:axId val="7769446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16734018207.129999</c:v>
                </c:pt>
                <c:pt idx="1">
                  <c:v>16809104076.709999</c:v>
                </c:pt>
                <c:pt idx="2">
                  <c:v>16780745790.17</c:v>
                </c:pt>
                <c:pt idx="3">
                  <c:v>16820099507.32</c:v>
                </c:pt>
                <c:pt idx="4">
                  <c:v>16673301750.01</c:v>
                </c:pt>
                <c:pt idx="5">
                  <c:v>17161968671.1</c:v>
                </c:pt>
                <c:pt idx="6">
                  <c:v>15413062702.43</c:v>
                </c:pt>
                <c:pt idx="7">
                  <c:v>16716617620.690001</c:v>
                </c:pt>
              </c:numCache>
            </c:numRef>
          </c:val>
        </c:ser>
        <c:marker val="1"/>
        <c:axId val="77718272"/>
        <c:axId val="77696000"/>
      </c:lineChart>
      <c:catAx>
        <c:axId val="7769292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7694464"/>
        <c:crosses val="autoZero"/>
        <c:lblAlgn val="ctr"/>
        <c:lblOffset val="100"/>
      </c:catAx>
      <c:valAx>
        <c:axId val="7769446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7692928"/>
        <c:crossesAt val="41880"/>
        <c:crossBetween val="midCat"/>
      </c:valAx>
      <c:valAx>
        <c:axId val="7769600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7718272"/>
        <c:crosses val="max"/>
        <c:crossBetween val="between"/>
      </c:valAx>
      <c:dateAx>
        <c:axId val="77718272"/>
        <c:scaling>
          <c:orientation val="minMax"/>
        </c:scaling>
        <c:delete val="1"/>
        <c:axPos val="b"/>
        <c:numFmt formatCode="d\-mmm" sourceLinked="1"/>
        <c:tickLblPos val="none"/>
        <c:crossAx val="7769600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2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</a:t>
            </a:r>
            <a:r>
              <a:rPr lang="en-US" sz="1600" baseline="0"/>
              <a:t>  24, 201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71"/>
          <c:y val="0.16834325370345671"/>
          <c:w val="0.8780310474570978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41950</c:v>
                </c:pt>
                <c:pt idx="1">
                  <c:v>41957</c:v>
                </c:pt>
                <c:pt idx="2">
                  <c:v>41964</c:v>
                </c:pt>
                <c:pt idx="3">
                  <c:v>41971</c:v>
                </c:pt>
                <c:pt idx="4">
                  <c:v>41978</c:v>
                </c:pt>
                <c:pt idx="5">
                  <c:v>41985</c:v>
                </c:pt>
                <c:pt idx="6">
                  <c:v>41992</c:v>
                </c:pt>
                <c:pt idx="7">
                  <c:v>41997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175680491278</c:v>
                </c:pt>
                <c:pt idx="1">
                  <c:v>177992869547.95001</c:v>
                </c:pt>
                <c:pt idx="2">
                  <c:v>175789094680.5</c:v>
                </c:pt>
                <c:pt idx="3">
                  <c:v>176227420266.17999</c:v>
                </c:pt>
                <c:pt idx="4">
                  <c:v>175970275407.12</c:v>
                </c:pt>
                <c:pt idx="5">
                  <c:v>175687886481.87</c:v>
                </c:pt>
                <c:pt idx="6">
                  <c:v>170649580969.35001</c:v>
                </c:pt>
                <c:pt idx="7">
                  <c:v>174502658237.91998</c:v>
                </c:pt>
              </c:numCache>
            </c:numRef>
          </c:val>
        </c:ser>
        <c:marker val="1"/>
        <c:axId val="88372352"/>
        <c:axId val="88373888"/>
      </c:lineChart>
      <c:catAx>
        <c:axId val="8837235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8373888"/>
        <c:crosses val="autoZero"/>
        <c:lblAlgn val="ctr"/>
        <c:lblOffset val="100"/>
      </c:catAx>
      <c:valAx>
        <c:axId val="8837388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837235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32" zoomScale="180" zoomScaleNormal="180" workbookViewId="0">
      <selection activeCell="D41" sqref="D41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104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101</v>
      </c>
      <c r="E4" s="97"/>
      <c r="F4" s="96" t="s">
        <v>105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8522299518.5200005</v>
      </c>
      <c r="E7" s="72">
        <v>775.72</v>
      </c>
      <c r="F7" s="71">
        <v>9484472148.8199997</v>
      </c>
      <c r="G7" s="72">
        <v>8654.93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2">
        <v>4081429722.71</v>
      </c>
      <c r="E8" s="72">
        <v>271.65570000000002</v>
      </c>
      <c r="F8" s="72">
        <v>4351911900.71</v>
      </c>
      <c r="G8" s="72">
        <v>289.84949999999998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3086703804.4200001</v>
      </c>
      <c r="E9" s="72">
        <v>2165.52</v>
      </c>
      <c r="F9" s="72">
        <v>3216309453.6500001</v>
      </c>
      <c r="G9" s="72">
        <v>2257.1799999999998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1960252401.72</v>
      </c>
      <c r="E10" s="72">
        <v>1.72</v>
      </c>
      <c r="F10" s="71">
        <v>2032064451.75</v>
      </c>
      <c r="G10" s="72">
        <v>1.81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694558587.35000002</v>
      </c>
      <c r="E11" s="74">
        <v>1.06</v>
      </c>
      <c r="F11" s="73">
        <v>758176794.52999997</v>
      </c>
      <c r="G11" s="74">
        <v>1.21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543715209.28999996</v>
      </c>
      <c r="E12" s="74">
        <v>2.34</v>
      </c>
      <c r="F12" s="73">
        <v>556111029.5</v>
      </c>
      <c r="G12" s="74">
        <v>2.39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137909261.18000001</v>
      </c>
      <c r="E13" s="74">
        <v>92.81</v>
      </c>
      <c r="F13" s="73">
        <v>149935645.28999999</v>
      </c>
      <c r="G13" s="74">
        <v>101.77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186821496</v>
      </c>
      <c r="E14" s="74">
        <v>10.38</v>
      </c>
      <c r="F14" s="73">
        <v>202472031</v>
      </c>
      <c r="G14" s="74">
        <v>11.25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1176238886.3699999</v>
      </c>
      <c r="E15" s="90">
        <v>0.70089999999999997</v>
      </c>
      <c r="F15" s="73">
        <v>1301755571.8099999</v>
      </c>
      <c r="G15" s="90">
        <v>0.77590000000000003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2979565886.21</v>
      </c>
      <c r="E16" s="90">
        <v>12.597200000000001</v>
      </c>
      <c r="F16" s="73">
        <v>3245675268.5799999</v>
      </c>
      <c r="G16" s="90">
        <v>13.7248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1207580973.1300001</v>
      </c>
      <c r="E17" s="91">
        <v>0.61229999999999996</v>
      </c>
      <c r="F17" s="75">
        <v>1251957611.3399999</v>
      </c>
      <c r="G17" s="91">
        <v>0.6351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46482524.219999999</v>
      </c>
      <c r="E18" s="76">
        <v>1.0804</v>
      </c>
      <c r="F18" s="75">
        <v>86705794.769999996</v>
      </c>
      <c r="G18" s="76">
        <v>1.0840000000000001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142400778.41999999</v>
      </c>
      <c r="E19" s="91">
        <v>0.86</v>
      </c>
      <c r="F19" s="75">
        <v>151386774.19</v>
      </c>
      <c r="G19" s="91">
        <v>0.91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2956867999.4099998</v>
      </c>
      <c r="E20" s="90">
        <v>11.291499999999999</v>
      </c>
      <c r="F20" s="73">
        <v>3171454857.21</v>
      </c>
      <c r="G20" s="90">
        <v>12.1128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356429541.73000002</v>
      </c>
      <c r="E21" s="74">
        <v>128.04</v>
      </c>
      <c r="F21" s="77">
        <v>378207093.75</v>
      </c>
      <c r="G21" s="74">
        <v>135.80000000000001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162756842.56999999</v>
      </c>
      <c r="E22" s="74">
        <v>0.9</v>
      </c>
      <c r="F22" s="73">
        <v>167589878.63999999</v>
      </c>
      <c r="G22" s="74">
        <v>0.92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4320002203.0100002</v>
      </c>
      <c r="E23" s="74">
        <v>103.24</v>
      </c>
      <c r="F23" s="73">
        <v>4133335419.02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32562015636.259995</v>
      </c>
      <c r="E24" s="79"/>
      <c r="F24" s="78">
        <f>SUM(F7:F23)</f>
        <v>34639521724.559998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29415761508.52</v>
      </c>
      <c r="E26" s="72">
        <v>100</v>
      </c>
      <c r="F26" s="80">
        <v>29488714648.360001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23421193000</v>
      </c>
      <c r="E27" s="72">
        <v>100</v>
      </c>
      <c r="F27" s="80">
        <v>23311169600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180603165.11000001</v>
      </c>
      <c r="E28" s="92">
        <v>1.1047</v>
      </c>
      <c r="F28" s="80">
        <v>181544784.74000001</v>
      </c>
      <c r="G28" s="92">
        <v>1.1104000000000001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634294430.07000005</v>
      </c>
      <c r="E29" s="72">
        <v>100</v>
      </c>
      <c r="F29" s="80">
        <v>629095534.25999999</v>
      </c>
      <c r="G29" s="72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5437878830.4160995</v>
      </c>
      <c r="E30" s="74">
        <v>1</v>
      </c>
      <c r="F30" s="80">
        <v>5392221620.8100004</v>
      </c>
      <c r="G30" s="74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v>59089730934.120003</v>
      </c>
      <c r="E31" s="74"/>
      <c r="F31" s="81">
        <f>SUM(F26:F30)</f>
        <v>59002746188.169998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1019815252.92</v>
      </c>
      <c r="E33" s="74">
        <v>126.76</v>
      </c>
      <c r="F33" s="80">
        <v>1021351526.9</v>
      </c>
      <c r="G33" s="74">
        <v>126.94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370937295.67000002</v>
      </c>
      <c r="E34" s="90">
        <v>1.2568999999999999</v>
      </c>
      <c r="F34" s="80">
        <v>371716216.01999998</v>
      </c>
      <c r="G34" s="90">
        <v>1.26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1066342062.28</v>
      </c>
      <c r="E35" s="74">
        <v>1987.76</v>
      </c>
      <c r="F35" s="80">
        <v>1067550076.6</v>
      </c>
      <c r="G35" s="74">
        <v>1990.39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365348903.32999998</v>
      </c>
      <c r="E36" s="74">
        <v>1.26</v>
      </c>
      <c r="F36" s="80">
        <v>365850768.51999998</v>
      </c>
      <c r="G36" s="74">
        <v>1.27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673960770.67999995</v>
      </c>
      <c r="E37" s="74">
        <v>1722</v>
      </c>
      <c r="F37" s="80">
        <v>674591495.28999996</v>
      </c>
      <c r="G37" s="74">
        <v>1724.86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4320238239.1499996</v>
      </c>
      <c r="E38" s="74">
        <v>1089.46</v>
      </c>
      <c r="F38" s="80">
        <v>5585196747.5</v>
      </c>
      <c r="G38" s="74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687238958.44000006</v>
      </c>
      <c r="E39" s="90">
        <v>15.0275</v>
      </c>
      <c r="F39" s="80">
        <v>695740665.37</v>
      </c>
      <c r="G39" s="90">
        <v>15.1775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4320238239.1499996</v>
      </c>
      <c r="E40" s="74">
        <v>1089.46</v>
      </c>
      <c r="F40" s="80">
        <v>4328042142</v>
      </c>
      <c r="G40" s="74">
        <v>1090.79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2081944713.8099999</v>
      </c>
      <c r="E41" s="74">
        <v>150.77000000000001</v>
      </c>
      <c r="F41" s="80">
        <v>2099546861.49</v>
      </c>
      <c r="G41" s="74">
        <v>151.97999999999999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506998267</v>
      </c>
      <c r="E42" s="74">
        <v>1.08</v>
      </c>
      <c r="F42" s="80">
        <v>507031121</v>
      </c>
      <c r="G42" s="74">
        <v>1.08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15413062702.429998</v>
      </c>
      <c r="E43" s="79"/>
      <c r="F43" s="78">
        <f>SUM(F33:F42)</f>
        <v>16716617620.690001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2383728095</v>
      </c>
      <c r="E45" s="70">
        <v>100</v>
      </c>
      <c r="F45" s="82">
        <v>2384865432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13815699544.959999</v>
      </c>
      <c r="E46" s="74">
        <v>50</v>
      </c>
      <c r="F46" s="73">
        <v>13802399179.440001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31592271260.41</v>
      </c>
      <c r="E47" s="74">
        <v>11.84</v>
      </c>
      <c r="F47" s="73">
        <v>31592271260.41</v>
      </c>
      <c r="G47" s="74">
        <v>11.84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47791698900.369995</v>
      </c>
      <c r="E48" s="79">
        <v>0</v>
      </c>
      <c r="F48" s="78">
        <f>SUM(F45:F47)</f>
        <v>47779535871.849998</v>
      </c>
      <c r="G48" s="79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124963276</v>
      </c>
      <c r="E50" s="74">
        <v>78.38</v>
      </c>
      <c r="F50" s="83">
        <v>131647690</v>
      </c>
      <c r="G50" s="74">
        <v>2.38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1072846418.1900001</v>
      </c>
      <c r="E51" s="90">
        <v>1.1840999999999999</v>
      </c>
      <c r="F51" s="80">
        <v>1096038239</v>
      </c>
      <c r="G51" s="90">
        <v>1.2099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0</v>
      </c>
      <c r="E52" s="74">
        <v>0</v>
      </c>
      <c r="F52" s="80">
        <v>0</v>
      </c>
      <c r="G52" s="74"/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4611366277.7799997</v>
      </c>
      <c r="E53" s="74">
        <v>112.57</v>
      </c>
      <c r="F53" s="84">
        <v>4779057417.6199999</v>
      </c>
      <c r="G53" s="74">
        <v>116.68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129880336</v>
      </c>
      <c r="E54" s="74">
        <v>2.2200000000000002</v>
      </c>
      <c r="F54" s="80">
        <v>139317807</v>
      </c>
      <c r="G54" s="74">
        <v>2.38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0">
        <v>1034053479.75</v>
      </c>
      <c r="E55" s="74">
        <v>1606.06</v>
      </c>
      <c r="F55" s="74">
        <v>1083506418.55</v>
      </c>
      <c r="G55" s="90">
        <v>1681.8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43080351.880000003</v>
      </c>
      <c r="E56" s="70">
        <v>20.260000000000002</v>
      </c>
      <c r="F56" s="85">
        <v>45078055.049999997</v>
      </c>
      <c r="G56" s="70">
        <v>21.26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214704214.03999999</v>
      </c>
      <c r="E57" s="70">
        <v>89.38</v>
      </c>
      <c r="F57" s="85">
        <v>225546167.16</v>
      </c>
      <c r="G57" s="70">
        <v>93.89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f>SUM(D50:D57)</f>
        <v>7230894353.6399994</v>
      </c>
      <c r="E58" s="79"/>
      <c r="F58" s="78">
        <f>SUM(F50:F57)</f>
        <v>7500191794.3800001</v>
      </c>
      <c r="G58" s="79">
        <v>0</v>
      </c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74">
        <v>696348736.79999995</v>
      </c>
      <c r="E60" s="90">
        <v>11.9674</v>
      </c>
      <c r="F60" s="74">
        <v>719946338.65999997</v>
      </c>
      <c r="G60" s="90">
        <v>12.3789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74">
        <v>1927400890.02</v>
      </c>
      <c r="E61" s="74">
        <v>0.89</v>
      </c>
      <c r="F61" s="74">
        <v>1974241572.9300001</v>
      </c>
      <c r="G61" s="74">
        <v>0.91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74">
        <v>1933553779.52</v>
      </c>
      <c r="E62" s="74">
        <v>0.78</v>
      </c>
      <c r="F62" s="74">
        <v>2115151795.25</v>
      </c>
      <c r="G62" s="74">
        <v>0.85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74">
        <v>232842334.47</v>
      </c>
      <c r="E63" s="90">
        <v>21.9452</v>
      </c>
      <c r="F63" s="74">
        <v>237571740.59</v>
      </c>
      <c r="G63" s="90">
        <v>22.385999999999999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74">
        <v>130719496.33</v>
      </c>
      <c r="E64" s="74">
        <v>133</v>
      </c>
      <c r="F64" s="74">
        <v>142142879.81999999</v>
      </c>
      <c r="G64" s="74">
        <v>142.11000000000001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4920865237.1400003</v>
      </c>
      <c r="E65" s="79"/>
      <c r="F65" s="86">
        <f>SUM(F60:F64)</f>
        <v>5189054327.25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78">
        <v>947544544.46000004</v>
      </c>
      <c r="E67" s="70">
        <v>552.20000000000005</v>
      </c>
      <c r="F67" s="78">
        <v>976900106.76999998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328333502.33999997</v>
      </c>
      <c r="E70" s="70">
        <v>1414.71</v>
      </c>
      <c r="F70" s="85">
        <v>365740729.58999997</v>
      </c>
      <c r="G70" s="70">
        <v>1576.25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1660306009.54</v>
      </c>
      <c r="E71" s="70">
        <v>1904.44</v>
      </c>
      <c r="F71" s="85">
        <v>1608836651.46</v>
      </c>
      <c r="G71" s="70">
        <v>1906.76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705129147.04999995</v>
      </c>
      <c r="E72" s="70">
        <v>1705.04</v>
      </c>
      <c r="F72" s="85">
        <v>723513223.20000005</v>
      </c>
      <c r="G72" s="70">
        <v>1750.13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2693768658.9299998</v>
      </c>
      <c r="E73" s="79"/>
      <c r="F73" s="78">
        <f>SUM(F70:F72)</f>
        <v>2698090604.25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170649580967.35001</v>
      </c>
      <c r="E74" s="79"/>
      <c r="F74" s="78">
        <f>SUM(F24,F31,F43,F48,F58,F65,F67,F73)</f>
        <v>174502658237.91998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102</v>
      </c>
      <c r="E76" s="79"/>
      <c r="F76" s="28" t="s">
        <v>106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2054250000</v>
      </c>
      <c r="E77" s="70">
        <v>13.75</v>
      </c>
      <c r="F77" s="85">
        <v>2305242000</v>
      </c>
      <c r="G77" s="70">
        <v>15.43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319950000</v>
      </c>
      <c r="E78" s="70">
        <v>2133</v>
      </c>
      <c r="F78" s="85">
        <v>0</v>
      </c>
      <c r="G78" s="70"/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2374200000</v>
      </c>
      <c r="E79" s="79"/>
      <c r="F79" s="87">
        <f>F77+F78</f>
        <v>2305242000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" si="0">SUM(D74,D79)</f>
        <v>173023780967.35001</v>
      </c>
      <c r="E80" s="89"/>
      <c r="F80" s="88">
        <f t="shared" ref="F80" si="1">SUM(F74,F79)</f>
        <v>176807900237.91998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 t="s">
        <v>103</v>
      </c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41950</v>
      </c>
      <c r="D1" s="64">
        <v>41957</v>
      </c>
      <c r="E1" s="64">
        <v>41964</v>
      </c>
      <c r="F1" s="64">
        <v>41971</v>
      </c>
      <c r="G1" s="64">
        <v>41978</v>
      </c>
      <c r="H1" s="64">
        <v>41985</v>
      </c>
      <c r="I1" s="64">
        <v>41992</v>
      </c>
      <c r="J1" s="64">
        <v>41997</v>
      </c>
    </row>
    <row r="2" spans="2:10">
      <c r="B2" t="s">
        <v>7</v>
      </c>
      <c r="C2" s="2">
        <v>1006125015.16</v>
      </c>
      <c r="D2" s="2">
        <v>1029518517.87</v>
      </c>
      <c r="E2" s="2">
        <v>1018572096.65</v>
      </c>
      <c r="F2" s="2">
        <v>958170955.34000003</v>
      </c>
      <c r="G2" s="2">
        <v>948438117.50999999</v>
      </c>
      <c r="H2" s="2">
        <v>931565663.83000004</v>
      </c>
      <c r="I2" s="2">
        <v>947544544.46000004</v>
      </c>
      <c r="J2" s="2">
        <v>976900106.76999998</v>
      </c>
    </row>
    <row r="3" spans="2:10">
      <c r="B3" t="s">
        <v>6</v>
      </c>
      <c r="C3" s="2">
        <v>2539743423.5900002</v>
      </c>
      <c r="D3" s="2">
        <v>2558251385.3299999</v>
      </c>
      <c r="E3" s="2">
        <v>2530350718.9899998</v>
      </c>
      <c r="F3" s="2">
        <v>2516713364.8600001</v>
      </c>
      <c r="G3" s="2">
        <v>2594501998.5999999</v>
      </c>
      <c r="H3" s="2">
        <v>2647924119.8299999</v>
      </c>
      <c r="I3" s="2">
        <v>2693768658.9299998</v>
      </c>
      <c r="J3" s="2">
        <v>2698090604.25</v>
      </c>
    </row>
    <row r="4" spans="2:10">
      <c r="B4" t="s">
        <v>5</v>
      </c>
      <c r="C4" s="2">
        <v>5343962231.3800001</v>
      </c>
      <c r="D4" s="2">
        <v>5497411390.0600004</v>
      </c>
      <c r="E4" s="2">
        <v>5290438441.54</v>
      </c>
      <c r="F4" s="2">
        <v>5360754574.8699999</v>
      </c>
      <c r="G4" s="2">
        <v>5232988840.5100002</v>
      </c>
      <c r="H4" s="2">
        <v>5048201355.8400002</v>
      </c>
      <c r="I4" s="2">
        <v>4920865237.1400003</v>
      </c>
      <c r="J4" s="2">
        <v>5189054327.25</v>
      </c>
    </row>
    <row r="5" spans="2:10">
      <c r="B5" t="s">
        <v>4</v>
      </c>
      <c r="C5" s="2">
        <v>7513963217.6099997</v>
      </c>
      <c r="D5" s="2">
        <v>8617426859.8999996</v>
      </c>
      <c r="E5" s="2">
        <v>8530905157.9899998</v>
      </c>
      <c r="F5" s="2">
        <v>8549982496.6700001</v>
      </c>
      <c r="G5" s="2">
        <v>8462730965.0200005</v>
      </c>
      <c r="H5" s="2">
        <v>8219271602.2200003</v>
      </c>
      <c r="I5" s="2">
        <v>7230894355.6400003</v>
      </c>
      <c r="J5" s="2">
        <v>7500191794.3800001</v>
      </c>
    </row>
    <row r="6" spans="2:10">
      <c r="B6" t="s">
        <v>2</v>
      </c>
      <c r="C6" s="2">
        <v>16734018207.129999</v>
      </c>
      <c r="D6" s="2">
        <v>16809104076.709999</v>
      </c>
      <c r="E6" s="2">
        <v>16780745790.17</v>
      </c>
      <c r="F6" s="2">
        <v>16820099507.32</v>
      </c>
      <c r="G6" s="2">
        <v>16673301750.01</v>
      </c>
      <c r="H6" s="2">
        <v>17161968671.1</v>
      </c>
      <c r="I6" s="2">
        <v>15413062702.43</v>
      </c>
      <c r="J6" s="2">
        <v>16716617620.690001</v>
      </c>
    </row>
    <row r="7" spans="2:10">
      <c r="B7" t="s">
        <v>0</v>
      </c>
      <c r="C7" s="2">
        <v>35974763692.769997</v>
      </c>
      <c r="D7" s="2">
        <v>36586166700.440002</v>
      </c>
      <c r="E7" s="2">
        <v>35422486074.510002</v>
      </c>
      <c r="F7" s="2">
        <v>36616718094.900002</v>
      </c>
      <c r="G7" s="2">
        <v>35368496196.529999</v>
      </c>
      <c r="H7" s="2">
        <v>33583942926.650002</v>
      </c>
      <c r="I7" s="2">
        <v>32562015636.259998</v>
      </c>
      <c r="J7" s="2">
        <v>34639521724.559998</v>
      </c>
    </row>
    <row r="8" spans="2:10">
      <c r="B8" t="s">
        <v>3</v>
      </c>
      <c r="C8" s="2">
        <v>45020680491.550003</v>
      </c>
      <c r="D8" s="2">
        <v>45017989680.260002</v>
      </c>
      <c r="E8" s="2">
        <v>45012467510.510002</v>
      </c>
      <c r="F8" s="2">
        <v>45015203989.040001</v>
      </c>
      <c r="G8" s="2">
        <v>45913049593.699997</v>
      </c>
      <c r="H8" s="2">
        <v>47793727146.279999</v>
      </c>
      <c r="I8" s="2">
        <v>47791698900.370003</v>
      </c>
      <c r="J8" s="2">
        <v>47779535871.849998</v>
      </c>
    </row>
    <row r="9" spans="2:10">
      <c r="B9" t="s">
        <v>1</v>
      </c>
      <c r="C9" s="2">
        <v>61547234998.809998</v>
      </c>
      <c r="D9" s="2">
        <v>61877000937.379997</v>
      </c>
      <c r="E9" s="2">
        <v>61203128890.139999</v>
      </c>
      <c r="F9" s="2">
        <v>60389777283.18</v>
      </c>
      <c r="G9" s="2">
        <v>60776767945.239998</v>
      </c>
      <c r="H9" s="2">
        <v>60301284996.120003</v>
      </c>
      <c r="I9" s="2">
        <v>59089730934.120003</v>
      </c>
      <c r="J9" s="2">
        <v>59002746188.169998</v>
      </c>
    </row>
    <row r="10" spans="2:10" s="4" customFormat="1">
      <c r="B10" s="4" t="s">
        <v>8</v>
      </c>
      <c r="C10" s="5">
        <f>SUM(C2:C9)</f>
        <v>175680491278</v>
      </c>
      <c r="D10" s="5">
        <f>SUM(D2:D9)</f>
        <v>177992869547.95001</v>
      </c>
      <c r="E10" s="5">
        <f>SUM(E2:E9)</f>
        <v>175789094680.5</v>
      </c>
      <c r="F10" s="5">
        <f t="shared" ref="F10:I10" si="0">SUM(F2:F9)</f>
        <v>176227420266.17999</v>
      </c>
      <c r="G10" s="5">
        <f t="shared" si="0"/>
        <v>175970275407.12</v>
      </c>
      <c r="H10" s="5">
        <f t="shared" si="0"/>
        <v>175687886481.87</v>
      </c>
      <c r="I10" s="5">
        <f t="shared" si="0"/>
        <v>170649580969.35001</v>
      </c>
      <c r="J10" s="5">
        <f t="shared" ref="J10" si="1">SUM(J2:J9)</f>
        <v>174502658237.91998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2014-10-10T08:40:29Z</cp:lastPrinted>
  <dcterms:created xsi:type="dcterms:W3CDTF">2014-07-02T14:15:07Z</dcterms:created>
  <dcterms:modified xsi:type="dcterms:W3CDTF">2014-12-31T09:33:48Z</dcterms:modified>
</cp:coreProperties>
</file>