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D70" i="9" l="1"/>
  <c r="F46"/>
  <c r="D96"/>
  <c r="F76"/>
  <c r="D76"/>
  <c r="F70"/>
  <c r="F62"/>
  <c r="F55"/>
  <c r="D55"/>
  <c r="D46"/>
  <c r="F41"/>
  <c r="D41"/>
  <c r="F30"/>
  <c r="D30"/>
  <c r="F24"/>
  <c r="D24"/>
  <c r="I10" i="1"/>
  <c r="C10"/>
  <c r="D10"/>
  <c r="E10"/>
  <c r="F10"/>
  <c r="G10"/>
  <c r="H10"/>
  <c r="D71" i="9" l="1"/>
  <c r="D77" s="1"/>
  <c r="F71"/>
  <c r="F77" s="1"/>
</calcChain>
</file>

<file path=xl/sharedStrings.xml><?xml version="1.0" encoding="utf-8"?>
<sst xmlns="http://schemas.openxmlformats.org/spreadsheetml/2006/main" count="147" uniqueCount="107">
  <si>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</si>
  <si>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</si>
  <si>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</si>
  <si>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</si>
  <si>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</si>
  <si>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</si>
  <si>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</si>
  <si>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Jun 13</t>
  </si>
  <si>
    <t>Jun 20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</si>
  <si>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</si>
  <si>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</si>
  <si>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</si>
  <si>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</si>
  <si>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</si>
  <si>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</si>
  <si>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</si>
  <si>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</si>
  <si>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</si>
  <si>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</si>
  <si>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</si>
  <si>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</si>
  <si>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</si>
  <si>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</si>
  <si>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</si>
  <si>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</si>
  <si>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Nigeria International Growth Fund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</si>
  <si>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</si>
  <si>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</si>
  <si>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</si>
  <si>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</si>
  <si>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</si>
  <si>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</si>
  <si>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</si>
  <si>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</si>
  <si>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</si>
  <si>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</si>
  <si>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</si>
  <si>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</si>
  <si>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</si>
  <si>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</si>
  <si>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</si>
  <si>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</si>
  <si>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</si>
  <si>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</si>
  <si>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</si>
  <si>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</si>
  <si>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</si>
  <si>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</si>
  <si>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</si>
  <si>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</si>
  <si>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</si>
  <si>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</si>
  <si>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</si>
  <si>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</si>
  <si>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</si>
  <si>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</si>
  <si>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</si>
  <si>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</si>
  <si>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</si>
  <si>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</si>
  <si>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</si>
  <si>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</si>
  <si>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</si>
  <si>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</si>
  <si>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</si>
  <si>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</si>
  <si>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</si>
  <si>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</si>
  <si>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</si>
  <si>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</si>
  <si>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</si>
  <si>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</si>
  <si>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</si>
  <si>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</si>
  <si>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</si>
  <si>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</si>
  <si>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</si>
  <si>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</si>
  <si>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</si>
  <si>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</si>
  <si>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</si>
  <si>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</si>
  <si>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</si>
  <si>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</si>
  <si>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</si>
  <si>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</si>
  <si>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</si>
  <si>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</si>
  <si>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</si>
  <si>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</si>
  <si>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</si>
  <si>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</si>
  <si>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</si>
  <si>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</si>
  <si>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</si>
  <si>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</si>
  <si>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</si>
  <si>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Afrinvest Asset Mgt Plc</t>
  </si>
  <si>
    <t>Jul 11</t>
  </si>
  <si>
    <t>Jul 18</t>
  </si>
  <si>
    <t>Stanbic IBTC Money Market Fund</t>
  </si>
  <si>
    <t>NAV and Unit Price as at Week Ended July 25th, 2014</t>
  </si>
  <si>
    <t>NET ASSET VALUES AND UNIT PRICES OF FUND MANAGEMENT AND COLLECTIVE INVESTMENTS SCHEMES AS AT WEEK ENDED August 1st, 2014</t>
  </si>
  <si>
    <t>NAV and Unit Price as at Week Ended August 1st, 2014</t>
  </si>
  <si>
    <t>Market Cap as at 1/8/2014</t>
  </si>
  <si>
    <t>NB: THIS SUBMISSION DOES NOT INCLUDE LEGACY EQUITY FUND</t>
  </si>
  <si>
    <t>Aug 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</si>
</sst>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17" fontId="0" fillId="0" borderId="0" xfId="0" applyNumberFormat="1" applyFont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17" fontId="0" fillId="0" borderId="0" xfId="0" quotePrefix="1" applyNumberFormat="1"/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August 1st, 2014)</a:t>
            </a:r>
            <a:r>
              <a:rPr lang="en-US" sz="2400"/>
              <a:t>  </a:t>
            </a:r>
          </a:p>
        </c:rich>
      </c:tx>
    </c:title>
    <c:plotArea>
      <c:layout>
        <c:manualLayout>
          <c:layoutTarget val="inner"/>
          <c:xMode val="edge"/>
          <c:yMode val="edge"/>
          <c:x val="9.0764423311582895E-2"/>
          <c:y val="0.13410692294495288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Trend'!$C$2:$I$2</c:f>
              <c:numCache>
                <c:formatCode>_(* #,##0.00_);_(* \(#,##0.00\);_(* "-"??_);_(@_)</c:formatCode>
                <c:ptCount val="7"/>
                <c:pt idx="0">
                  <c:v>1033277583.42</c:v>
                </c:pt>
                <c:pt idx="1">
                  <c:v>1060975294.83</c:v>
                </c:pt>
                <c:pt idx="2">
                  <c:v>1048453031.38</c:v>
                </c:pt>
                <c:pt idx="3">
                  <c:v>1062604515.76</c:v>
                </c:pt>
                <c:pt idx="4">
                  <c:v>1037518304.47</c:v>
                </c:pt>
                <c:pt idx="5">
                  <c:v>1044174663.47</c:v>
                </c:pt>
                <c:pt idx="6">
                  <c:v>1034975119.51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Trend'!$C$3:$I$3</c:f>
              <c:numCache>
                <c:formatCode>_(* #,##0.00_);_(* \(#,##0.00\);_(* "-"??_);_(@_)</c:formatCode>
                <c:ptCount val="7"/>
                <c:pt idx="0">
                  <c:v>2471211213.5699997</c:v>
                </c:pt>
                <c:pt idx="1">
                  <c:v>2472945090.6799998</c:v>
                </c:pt>
                <c:pt idx="2">
                  <c:v>2506730203.5700002</c:v>
                </c:pt>
                <c:pt idx="3">
                  <c:v>2507515527.3099999</c:v>
                </c:pt>
                <c:pt idx="4">
                  <c:v>2508170028.98</c:v>
                </c:pt>
                <c:pt idx="5">
                  <c:v>2514575318.0599999</c:v>
                </c:pt>
                <c:pt idx="6">
                  <c:v>2411826705.3400002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Trend'!$C$4:$I$4</c:f>
              <c:numCache>
                <c:formatCode>_(* #,##0.00_);_(* \(#,##0.00\);_(* "-"??_);_(@_)</c:formatCode>
                <c:ptCount val="7"/>
                <c:pt idx="0">
                  <c:v>6282186228.7399998</c:v>
                </c:pt>
                <c:pt idx="1">
                  <c:v>6648334252.7599993</c:v>
                </c:pt>
                <c:pt idx="2">
                  <c:v>6709483264.4800005</c:v>
                </c:pt>
                <c:pt idx="3">
                  <c:v>6782132168.5100002</c:v>
                </c:pt>
                <c:pt idx="4">
                  <c:v>6738941158.0799999</c:v>
                </c:pt>
                <c:pt idx="5">
                  <c:v>6774970516.8999996</c:v>
                </c:pt>
                <c:pt idx="6">
                  <c:v>6719699730.8500004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Trend'!$C$5:$I$5</c:f>
              <c:numCache>
                <c:formatCode>_(* #,##0.00_);_(* \(#,##0.00\);_(* "-"??_);_(@_)</c:formatCode>
                <c:ptCount val="7"/>
                <c:pt idx="0">
                  <c:v>9473426330.3899994</c:v>
                </c:pt>
                <c:pt idx="1">
                  <c:v>9362706781.7999992</c:v>
                </c:pt>
                <c:pt idx="2">
                  <c:v>9434671571.1999989</c:v>
                </c:pt>
                <c:pt idx="3">
                  <c:v>8399458508.4499998</c:v>
                </c:pt>
                <c:pt idx="4">
                  <c:v>8922391287.2199993</c:v>
                </c:pt>
                <c:pt idx="5">
                  <c:v>8892570273.6800003</c:v>
                </c:pt>
                <c:pt idx="6">
                  <c:v>8893699611.6700001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Trend'!$C$7:$I$7</c:f>
              <c:numCache>
                <c:formatCode>_(* #,##0.00_);_(* \(#,##0.00\);_(* "-"??_);_(@_)</c:formatCode>
                <c:ptCount val="7"/>
                <c:pt idx="0">
                  <c:v>40273643798.280014</c:v>
                </c:pt>
                <c:pt idx="1">
                  <c:v>44168654011.150009</c:v>
                </c:pt>
                <c:pt idx="2">
                  <c:v>44645002968</c:v>
                </c:pt>
                <c:pt idx="3">
                  <c:v>45140738605.709999</c:v>
                </c:pt>
                <c:pt idx="4">
                  <c:v>44448643178.099998</c:v>
                </c:pt>
                <c:pt idx="5">
                  <c:v>46472706247.190002</c:v>
                </c:pt>
                <c:pt idx="6">
                  <c:v>45006477429.019997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Trend'!$C$8:$I$8</c:f>
              <c:numCache>
                <c:formatCode>_(* #,##0.00_);_(* \(#,##0.00\);_(* "-"??_);_(@_)</c:formatCode>
                <c:ptCount val="7"/>
                <c:pt idx="0">
                  <c:v>43836588830.580002</c:v>
                </c:pt>
                <c:pt idx="1">
                  <c:v>43832653528.889999</c:v>
                </c:pt>
                <c:pt idx="2">
                  <c:v>43840532218.779999</c:v>
                </c:pt>
                <c:pt idx="3">
                  <c:v>44089298623.769997</c:v>
                </c:pt>
                <c:pt idx="4">
                  <c:v>44125304199.089996</c:v>
                </c:pt>
                <c:pt idx="5">
                  <c:v>41818114387.440002</c:v>
                </c:pt>
                <c:pt idx="6">
                  <c:v>44142112328.650002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58082578856.199997</c:v>
                </c:pt>
                <c:pt idx="1">
                  <c:v>56609470711.800003</c:v>
                </c:pt>
                <c:pt idx="2">
                  <c:v>56569080675.065102</c:v>
                </c:pt>
                <c:pt idx="3">
                  <c:v>58008676427.910004</c:v>
                </c:pt>
                <c:pt idx="4">
                  <c:v>58785439864.220001</c:v>
                </c:pt>
                <c:pt idx="5">
                  <c:v>59960336113.150002</c:v>
                </c:pt>
                <c:pt idx="6">
                  <c:v>60407603785.339996</c:v>
                </c:pt>
              </c:numCache>
            </c:numRef>
          </c:val>
        </c:ser>
        <c:marker val="1"/>
        <c:axId val="76513664"/>
        <c:axId val="76515200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Trend'!$C$6:$I$6</c:f>
              <c:numCache>
                <c:formatCode>_(* #,##0.00_);_(* \(#,##0.00\);_(* "-"??_);_(@_)</c:formatCode>
                <c:ptCount val="7"/>
                <c:pt idx="0">
                  <c:v>16461750862.23</c:v>
                </c:pt>
                <c:pt idx="1">
                  <c:v>16568855798.050001</c:v>
                </c:pt>
                <c:pt idx="2">
                  <c:v>16600676975.09</c:v>
                </c:pt>
                <c:pt idx="3">
                  <c:v>16762388726.91</c:v>
                </c:pt>
                <c:pt idx="4">
                  <c:v>14927524859.08</c:v>
                </c:pt>
                <c:pt idx="5">
                  <c:v>16818114387.440001</c:v>
                </c:pt>
                <c:pt idx="6">
                  <c:v>17007217173.629999</c:v>
                </c:pt>
              </c:numCache>
            </c:numRef>
          </c:val>
        </c:ser>
        <c:marker val="1"/>
        <c:axId val="76539008"/>
        <c:axId val="76516736"/>
      </c:lineChart>
      <c:catAx>
        <c:axId val="765136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6515200"/>
        <c:crosses val="autoZero"/>
        <c:auto val="1"/>
        <c:lblAlgn val="ctr"/>
        <c:lblOffset val="100"/>
      </c:catAx>
      <c:valAx>
        <c:axId val="765152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513664"/>
        <c:crosses val="autoZero"/>
        <c:crossBetween val="between"/>
      </c:valAx>
      <c:valAx>
        <c:axId val="76516736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76539008"/>
        <c:crosses val="max"/>
        <c:crossBetween val="between"/>
      </c:valAx>
      <c:catAx>
        <c:axId val="76539008"/>
        <c:scaling>
          <c:orientation val="minMax"/>
        </c:scaling>
        <c:delete val="1"/>
        <c:axPos val="b"/>
        <c:tickLblPos val="none"/>
        <c:crossAx val="76516736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3916"/>
          <c:w val="0.85348694747791587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1 2014)</a:t>
            </a:r>
          </a:p>
        </c:rich>
      </c:tx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13</c:v>
                </c:pt>
                <c:pt idx="1">
                  <c:v>Jun 20</c:v>
                </c:pt>
                <c:pt idx="2">
                  <c:v>Jun 27</c:v>
                </c:pt>
                <c:pt idx="3">
                  <c:v>Jul 04</c:v>
                </c:pt>
                <c:pt idx="4">
                  <c:v>Jul 11</c:v>
                </c:pt>
                <c:pt idx="5">
                  <c:v>Jul 18</c:v>
                </c:pt>
                <c:pt idx="6">
                  <c:v>Jul-25</c:v>
                </c:pt>
              </c:strCache>
            </c:str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177914663703.41</c:v>
                </c:pt>
                <c:pt idx="1">
                  <c:v>180724595469.96002</c:v>
                </c:pt>
                <c:pt idx="2">
                  <c:v>181354630907.56509</c:v>
                </c:pt>
                <c:pt idx="3">
                  <c:v>182752813104.32999</c:v>
                </c:pt>
                <c:pt idx="4">
                  <c:v>181493932879.23999</c:v>
                </c:pt>
                <c:pt idx="5">
                  <c:v>184295561907.33002</c:v>
                </c:pt>
                <c:pt idx="6">
                  <c:v>185623611884.00998</c:v>
                </c:pt>
              </c:numCache>
            </c:numRef>
          </c:val>
        </c:ser>
        <c:marker val="1"/>
        <c:axId val="83113472"/>
        <c:axId val="83115008"/>
      </c:lineChart>
      <c:catAx>
        <c:axId val="831134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115008"/>
        <c:crosses val="autoZero"/>
        <c:auto val="1"/>
        <c:lblAlgn val="ctr"/>
        <c:lblOffset val="100"/>
      </c:catAx>
      <c:valAx>
        <c:axId val="831150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11347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5"/>
  <sheetViews>
    <sheetView tabSelected="1" topLeftCell="A14" zoomScale="140" zoomScaleNormal="140" workbookViewId="0">
      <selection activeCell="F27" sqref="F27"/>
    </sheetView>
  </sheetViews>
  <sheetFormatPr defaultColWidth="8.85546875" defaultRowHeight="12" customHeight="1"/>
  <cols>
    <col min="1" max="1" width="4.28515625" style="7" customWidth="1"/>
    <col min="2" max="2" width="35.7109375" style="8" customWidth="1"/>
    <col min="3" max="3" width="25.7109375" style="8" customWidth="1"/>
    <col min="4" max="4" width="16.42578125" style="8" customWidth="1"/>
    <col min="5" max="5" width="10.28515625" style="8" customWidth="1"/>
    <col min="6" max="6" width="19.42578125" style="8" customWidth="1"/>
    <col min="7" max="7" width="11.85546875" style="8" customWidth="1"/>
    <col min="8" max="8" width="13.140625" style="8" customWidth="1"/>
    <col min="9" max="9" width="13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87" t="s">
        <v>102</v>
      </c>
      <c r="B3" s="88"/>
      <c r="C3" s="88"/>
      <c r="D3" s="88"/>
      <c r="E3" s="88"/>
      <c r="F3" s="88"/>
      <c r="G3" s="89"/>
      <c r="I3" s="13"/>
      <c r="M3" s="8"/>
    </row>
    <row r="4" spans="1:14" ht="29.25" customHeight="1" thickBot="1">
      <c r="A4" s="10"/>
      <c r="B4" s="11"/>
      <c r="C4" s="11"/>
      <c r="D4" s="90" t="s">
        <v>101</v>
      </c>
      <c r="E4" s="91"/>
      <c r="F4" s="90" t="s">
        <v>103</v>
      </c>
      <c r="G4" s="92"/>
      <c r="H4" s="12"/>
      <c r="I4" s="48"/>
      <c r="J4" s="13"/>
      <c r="M4" s="8"/>
    </row>
    <row r="5" spans="1:14" ht="28.5" customHeight="1">
      <c r="A5" s="59" t="s">
        <v>12</v>
      </c>
      <c r="B5" s="14" t="s">
        <v>13</v>
      </c>
      <c r="C5" s="14" t="s">
        <v>14</v>
      </c>
      <c r="D5" s="15" t="s">
        <v>15</v>
      </c>
      <c r="E5" s="15" t="s">
        <v>16</v>
      </c>
      <c r="F5" s="15" t="s">
        <v>15</v>
      </c>
      <c r="G5" s="60" t="s">
        <v>16</v>
      </c>
      <c r="I5" s="44"/>
      <c r="J5" s="16"/>
      <c r="K5" s="16"/>
      <c r="L5" s="17"/>
      <c r="M5" s="8"/>
    </row>
    <row r="6" spans="1:14" ht="12.95" customHeight="1" thickBot="1">
      <c r="A6" s="61"/>
      <c r="B6" s="19"/>
      <c r="C6" s="19" t="s">
        <v>0</v>
      </c>
      <c r="D6" s="20" t="s">
        <v>17</v>
      </c>
      <c r="E6" s="20" t="s">
        <v>17</v>
      </c>
      <c r="F6" s="20" t="s">
        <v>17</v>
      </c>
      <c r="G6" s="62" t="s">
        <v>17</v>
      </c>
      <c r="H6" s="21"/>
      <c r="I6" s="44"/>
      <c r="J6" s="21"/>
      <c r="K6" s="21"/>
      <c r="L6" s="21"/>
      <c r="M6" s="8"/>
    </row>
    <row r="7" spans="1:14" ht="12.95" customHeight="1" thickBot="1">
      <c r="A7" s="63">
        <v>1</v>
      </c>
      <c r="B7" s="22" t="s">
        <v>18</v>
      </c>
      <c r="C7" s="23" t="s">
        <v>19</v>
      </c>
      <c r="D7" s="70">
        <v>14115260237.389999</v>
      </c>
      <c r="E7" s="71">
        <v>11663.04</v>
      </c>
      <c r="F7" s="70">
        <v>13986056939.65</v>
      </c>
      <c r="G7" s="71">
        <v>11579.14</v>
      </c>
      <c r="H7" s="24"/>
      <c r="I7" s="43"/>
      <c r="J7" s="24"/>
      <c r="K7" s="25"/>
      <c r="L7" s="25"/>
      <c r="M7" s="8"/>
      <c r="N7" s="26"/>
    </row>
    <row r="8" spans="1:14" ht="12.95" customHeight="1" thickBot="1">
      <c r="A8" s="63">
        <v>2</v>
      </c>
      <c r="B8" s="22" t="s">
        <v>20</v>
      </c>
      <c r="C8" s="23" t="s">
        <v>21</v>
      </c>
      <c r="D8" s="70">
        <v>5213518504.7700005</v>
      </c>
      <c r="E8" s="72">
        <v>339.7568</v>
      </c>
      <c r="F8" s="70">
        <v>5194339778.7399998</v>
      </c>
      <c r="G8" s="72">
        <v>337.9117</v>
      </c>
      <c r="H8" s="24"/>
      <c r="I8" s="43"/>
      <c r="J8" s="24"/>
      <c r="K8" s="25"/>
      <c r="L8" s="25"/>
      <c r="M8" s="8"/>
      <c r="N8" s="26"/>
    </row>
    <row r="9" spans="1:14" ht="12.95" customHeight="1" thickBot="1">
      <c r="A9" s="63">
        <v>3</v>
      </c>
      <c r="B9" s="22" t="s">
        <v>22</v>
      </c>
      <c r="C9" s="23" t="s">
        <v>23</v>
      </c>
      <c r="D9" s="70">
        <v>3821016154.1100001</v>
      </c>
      <c r="E9" s="71">
        <v>2593.69</v>
      </c>
      <c r="F9" s="70">
        <v>3785899884.4299998</v>
      </c>
      <c r="G9" s="71">
        <v>2576.2600000000002</v>
      </c>
      <c r="H9" s="24"/>
      <c r="I9" s="43"/>
      <c r="J9" s="24"/>
      <c r="K9" s="25"/>
      <c r="L9" s="25"/>
      <c r="M9" s="8"/>
      <c r="N9" s="26"/>
    </row>
    <row r="10" spans="1:14" ht="12.95" customHeight="1" thickBot="1">
      <c r="A10" s="63">
        <v>4</v>
      </c>
      <c r="B10" s="27" t="s">
        <v>24</v>
      </c>
      <c r="C10" s="23" t="s">
        <v>25</v>
      </c>
      <c r="D10" s="70">
        <v>2063196058.26</v>
      </c>
      <c r="E10" s="72">
        <v>1.82</v>
      </c>
      <c r="F10" s="70">
        <v>2141940355.47</v>
      </c>
      <c r="G10" s="72">
        <v>1.89</v>
      </c>
      <c r="H10" s="24"/>
      <c r="I10" s="43"/>
      <c r="J10" s="24"/>
      <c r="K10" s="25"/>
      <c r="L10" s="25"/>
      <c r="M10" s="8"/>
      <c r="N10" s="26"/>
    </row>
    <row r="11" spans="1:14" ht="12.95" customHeight="1" thickBot="1">
      <c r="A11" s="63">
        <v>5</v>
      </c>
      <c r="B11" s="28" t="s">
        <v>26</v>
      </c>
      <c r="C11" s="23" t="s">
        <v>27</v>
      </c>
      <c r="D11" s="29">
        <v>966856737.82000005</v>
      </c>
      <c r="E11" s="64">
        <v>1.5</v>
      </c>
      <c r="F11" s="29"/>
      <c r="G11" s="64"/>
      <c r="I11" s="43"/>
      <c r="J11" s="24"/>
      <c r="K11" s="25"/>
      <c r="L11" s="25"/>
      <c r="M11" s="8"/>
      <c r="N11" s="26"/>
    </row>
    <row r="12" spans="1:14" ht="12.95" customHeight="1" thickBot="1">
      <c r="A12" s="63">
        <v>6</v>
      </c>
      <c r="B12" s="28" t="s">
        <v>28</v>
      </c>
      <c r="C12" s="23" t="s">
        <v>29</v>
      </c>
      <c r="D12" s="29">
        <v>634935421.90999997</v>
      </c>
      <c r="E12" s="64">
        <v>2.81</v>
      </c>
      <c r="F12" s="29">
        <v>645160072.5</v>
      </c>
      <c r="G12" s="64">
        <v>2.78</v>
      </c>
      <c r="H12" s="24"/>
      <c r="I12" s="43"/>
      <c r="J12" s="24"/>
      <c r="K12" s="25"/>
      <c r="L12" s="25"/>
      <c r="M12" s="8"/>
      <c r="N12" s="26"/>
    </row>
    <row r="13" spans="1:14" ht="12.95" customHeight="1" thickBot="1">
      <c r="A13" s="63">
        <v>7</v>
      </c>
      <c r="B13" s="28" t="s">
        <v>30</v>
      </c>
      <c r="C13" s="23" t="s">
        <v>31</v>
      </c>
      <c r="D13" s="29">
        <v>182277842.12</v>
      </c>
      <c r="E13" s="64">
        <v>123.03</v>
      </c>
      <c r="F13" s="29">
        <v>180613414.87</v>
      </c>
      <c r="G13" s="64">
        <v>121.23</v>
      </c>
      <c r="H13" s="24"/>
      <c r="I13" s="51"/>
      <c r="J13" s="24"/>
      <c r="K13" s="25"/>
      <c r="L13" s="25"/>
      <c r="M13" s="8"/>
      <c r="N13" s="26"/>
    </row>
    <row r="14" spans="1:14" ht="12.95" customHeight="1" thickBot="1">
      <c r="A14" s="63">
        <v>8</v>
      </c>
      <c r="B14" s="22" t="s">
        <v>32</v>
      </c>
      <c r="C14" s="23" t="s">
        <v>33</v>
      </c>
      <c r="D14" s="29">
        <v>257618160</v>
      </c>
      <c r="E14" s="64">
        <v>14.35</v>
      </c>
      <c r="F14" s="29">
        <v>257926943</v>
      </c>
      <c r="G14" s="64">
        <v>14.36</v>
      </c>
      <c r="H14" s="24"/>
      <c r="I14" s="43"/>
      <c r="J14" s="24"/>
      <c r="K14" s="25"/>
      <c r="L14" s="25"/>
      <c r="M14" s="8"/>
      <c r="N14" s="26"/>
    </row>
    <row r="15" spans="1:14" ht="12.95" customHeight="1" thickBot="1">
      <c r="A15" s="63">
        <v>9</v>
      </c>
      <c r="B15" s="22" t="s">
        <v>34</v>
      </c>
      <c r="C15" s="23" t="s">
        <v>35</v>
      </c>
      <c r="D15" s="29">
        <v>1728997621.6199999</v>
      </c>
      <c r="E15" s="64">
        <v>1.0313000000000001</v>
      </c>
      <c r="F15" s="29">
        <v>1713558809.97</v>
      </c>
      <c r="G15" s="64">
        <v>1.0221</v>
      </c>
      <c r="H15" s="24"/>
      <c r="I15" s="43"/>
      <c r="J15" s="24"/>
      <c r="K15" s="25"/>
      <c r="L15" s="25"/>
      <c r="M15" s="8"/>
      <c r="N15" s="26"/>
    </row>
    <row r="16" spans="1:14" ht="12.95" customHeight="1" thickBot="1">
      <c r="A16" s="63">
        <v>10</v>
      </c>
      <c r="B16" s="22" t="s">
        <v>20</v>
      </c>
      <c r="C16" s="23" t="s">
        <v>36</v>
      </c>
      <c r="D16" s="29">
        <v>4257189263.0700002</v>
      </c>
      <c r="E16" s="64">
        <v>17.353200000000001</v>
      </c>
      <c r="F16" s="29">
        <v>4228399768.8200002</v>
      </c>
      <c r="G16" s="64">
        <v>17.2302</v>
      </c>
      <c r="H16" s="24"/>
      <c r="I16" s="43"/>
      <c r="J16" s="24"/>
      <c r="K16" s="25"/>
      <c r="L16" s="25"/>
      <c r="M16" s="8"/>
      <c r="N16" s="26"/>
    </row>
    <row r="17" spans="1:14" ht="12.95" customHeight="1" thickBot="1">
      <c r="A17" s="63">
        <v>11</v>
      </c>
      <c r="B17" s="28" t="s">
        <v>37</v>
      </c>
      <c r="C17" s="23" t="s">
        <v>38</v>
      </c>
      <c r="D17" s="29">
        <v>1392330904.3800001</v>
      </c>
      <c r="E17" s="64">
        <v>0.69979999999999998</v>
      </c>
      <c r="F17" s="29">
        <v>1374033213.96</v>
      </c>
      <c r="G17" s="64">
        <v>0.69320000000000004</v>
      </c>
      <c r="H17" s="24"/>
      <c r="I17" s="43"/>
      <c r="J17" s="24"/>
      <c r="K17" s="25"/>
      <c r="L17" s="25"/>
      <c r="M17" s="8"/>
      <c r="N17" s="26"/>
    </row>
    <row r="18" spans="1:14" ht="12.95" customHeight="1" thickBot="1">
      <c r="A18" s="63">
        <v>12</v>
      </c>
      <c r="B18" s="22" t="s">
        <v>39</v>
      </c>
      <c r="C18" s="23" t="s">
        <v>40</v>
      </c>
      <c r="D18" s="29">
        <v>87524404.590000004</v>
      </c>
      <c r="E18" s="64">
        <v>1.0900000000000001</v>
      </c>
      <c r="F18" s="29">
        <v>88166699.719999999</v>
      </c>
      <c r="G18" s="64">
        <v>1.101</v>
      </c>
      <c r="H18" s="24"/>
      <c r="I18" s="43"/>
      <c r="J18" s="24"/>
      <c r="K18" s="25"/>
      <c r="L18" s="25"/>
      <c r="M18" s="8"/>
      <c r="N18" s="26"/>
    </row>
    <row r="19" spans="1:14" ht="12.95" customHeight="1" thickBot="1">
      <c r="A19" s="63">
        <v>13</v>
      </c>
      <c r="B19" s="22" t="s">
        <v>39</v>
      </c>
      <c r="C19" s="23" t="s">
        <v>41</v>
      </c>
      <c r="D19" s="29">
        <v>185645009.52000001</v>
      </c>
      <c r="E19" s="64">
        <v>1.1200000000000001</v>
      </c>
      <c r="F19" s="29">
        <v>184237213.00999999</v>
      </c>
      <c r="G19" s="64">
        <v>1.1100000000000001</v>
      </c>
      <c r="H19" s="24"/>
      <c r="I19" s="51"/>
      <c r="J19" s="24"/>
      <c r="K19" s="25"/>
      <c r="L19" s="25"/>
      <c r="M19" s="8"/>
      <c r="N19" s="26"/>
    </row>
    <row r="20" spans="1:14" ht="12.95" customHeight="1" thickBot="1">
      <c r="A20" s="63">
        <v>14</v>
      </c>
      <c r="B20" s="22" t="s">
        <v>42</v>
      </c>
      <c r="C20" s="23" t="s">
        <v>43</v>
      </c>
      <c r="D20" s="29">
        <v>4448819642.7799997</v>
      </c>
      <c r="E20" s="64">
        <v>15.8553</v>
      </c>
      <c r="F20" s="29">
        <v>4406608009.1199999</v>
      </c>
      <c r="G20" s="64">
        <v>15.7043</v>
      </c>
      <c r="I20" s="43"/>
      <c r="J20" s="24"/>
      <c r="K20" s="25"/>
      <c r="L20" s="25"/>
      <c r="M20" s="8"/>
      <c r="N20" s="26"/>
    </row>
    <row r="21" spans="1:14" ht="12.95" customHeight="1" thickBot="1">
      <c r="A21" s="63">
        <v>15</v>
      </c>
      <c r="B21" s="22" t="s">
        <v>97</v>
      </c>
      <c r="C21" s="23" t="s">
        <v>44</v>
      </c>
      <c r="D21" s="30">
        <v>484733948.66000003</v>
      </c>
      <c r="E21" s="64">
        <v>170.34</v>
      </c>
      <c r="F21" s="30">
        <v>476920687.14999998</v>
      </c>
      <c r="G21" s="64">
        <v>167.89</v>
      </c>
      <c r="H21" s="24"/>
      <c r="I21" s="43"/>
      <c r="J21" s="24"/>
      <c r="K21" s="25"/>
      <c r="L21" s="25"/>
      <c r="M21" s="8"/>
      <c r="N21" s="26"/>
    </row>
    <row r="22" spans="1:14" ht="12.95" customHeight="1" thickBot="1">
      <c r="A22" s="63">
        <v>16</v>
      </c>
      <c r="B22" s="22" t="s">
        <v>45</v>
      </c>
      <c r="C22" s="18" t="s">
        <v>46</v>
      </c>
      <c r="D22" s="29">
        <v>270274127.56999999</v>
      </c>
      <c r="E22" s="64">
        <v>1.1499999999999999</v>
      </c>
      <c r="F22" s="29">
        <v>260164814.31999999</v>
      </c>
      <c r="G22" s="64">
        <v>1.1200000000000001</v>
      </c>
      <c r="H22" s="24"/>
      <c r="I22" s="47"/>
      <c r="J22" s="24"/>
      <c r="K22" s="25"/>
      <c r="L22" s="25"/>
      <c r="M22" s="8"/>
      <c r="N22" s="26"/>
    </row>
    <row r="23" spans="1:14" ht="12.95" customHeight="1" thickBot="1">
      <c r="A23" s="63">
        <v>17</v>
      </c>
      <c r="B23" s="22" t="s">
        <v>47</v>
      </c>
      <c r="C23" s="18" t="s">
        <v>48</v>
      </c>
      <c r="D23" s="29">
        <v>4896283390.4499998</v>
      </c>
      <c r="E23" s="64">
        <v>103.24</v>
      </c>
      <c r="F23" s="29">
        <v>4896283390.4499998</v>
      </c>
      <c r="G23" s="64">
        <v>103.24</v>
      </c>
      <c r="H23" s="24"/>
      <c r="I23" s="47"/>
      <c r="J23" s="24"/>
      <c r="K23" s="25"/>
      <c r="L23" s="25"/>
      <c r="M23" s="8"/>
      <c r="N23" s="26"/>
    </row>
    <row r="24" spans="1:14" ht="12.95" customHeight="1">
      <c r="A24" s="63"/>
      <c r="B24" s="18"/>
      <c r="C24" s="18"/>
      <c r="D24" s="31">
        <f>SUM(D7:D23)</f>
        <v>45006477429.019989</v>
      </c>
      <c r="E24" s="31"/>
      <c r="F24" s="31">
        <f>SUM(F7:F23)</f>
        <v>43820309995.18</v>
      </c>
      <c r="G24" s="65"/>
      <c r="H24" s="24"/>
      <c r="I24" s="47"/>
      <c r="J24" s="24"/>
      <c r="K24" s="25"/>
      <c r="L24" s="25"/>
      <c r="M24" s="8"/>
    </row>
    <row r="25" spans="1:14" ht="12.95" customHeight="1" thickBot="1">
      <c r="A25" s="63"/>
      <c r="B25" s="23"/>
      <c r="C25" s="23" t="s">
        <v>1</v>
      </c>
      <c r="D25" s="31"/>
      <c r="E25" s="31"/>
      <c r="F25" s="31"/>
      <c r="G25" s="65"/>
      <c r="H25" s="24"/>
      <c r="I25" s="57"/>
      <c r="J25" s="24"/>
      <c r="K25" s="25"/>
      <c r="L25" s="25"/>
      <c r="M25" s="8"/>
    </row>
    <row r="26" spans="1:14" ht="12.95" customHeight="1" thickBot="1">
      <c r="A26" s="63">
        <v>18</v>
      </c>
      <c r="B26" s="22" t="s">
        <v>18</v>
      </c>
      <c r="C26" s="23" t="s">
        <v>100</v>
      </c>
      <c r="D26" s="33">
        <v>27433370903.02</v>
      </c>
      <c r="E26" s="64">
        <v>100</v>
      </c>
      <c r="F26" s="33">
        <v>27604581967.509998</v>
      </c>
      <c r="G26" s="64">
        <v>100</v>
      </c>
      <c r="I26" s="43"/>
      <c r="J26" s="24"/>
      <c r="K26" s="25"/>
      <c r="L26" s="25"/>
      <c r="M26" s="8"/>
      <c r="N26" s="26"/>
    </row>
    <row r="27" spans="1:14" ht="12.95" customHeight="1" thickBot="1">
      <c r="A27" s="63">
        <v>19</v>
      </c>
      <c r="B27" s="22" t="s">
        <v>49</v>
      </c>
      <c r="C27" s="23" t="s">
        <v>50</v>
      </c>
      <c r="D27" s="33">
        <v>27568969600</v>
      </c>
      <c r="E27" s="64">
        <v>100</v>
      </c>
      <c r="F27" s="33">
        <v>27078354800</v>
      </c>
      <c r="G27" s="64">
        <v>100</v>
      </c>
      <c r="I27" s="43"/>
      <c r="J27" s="24"/>
      <c r="K27" s="25"/>
      <c r="L27" s="25"/>
      <c r="M27" s="8"/>
      <c r="N27" s="26"/>
    </row>
    <row r="28" spans="1:14" ht="12.95" customHeight="1" thickBot="1">
      <c r="A28" s="63">
        <v>20</v>
      </c>
      <c r="B28" s="22" t="s">
        <v>34</v>
      </c>
      <c r="C28" s="23" t="s">
        <v>51</v>
      </c>
      <c r="D28" s="33">
        <v>191744777.55000001</v>
      </c>
      <c r="E28" s="64">
        <v>1.1817</v>
      </c>
      <c r="F28" s="33">
        <v>192137154.59</v>
      </c>
      <c r="G28" s="64">
        <v>1.1840999999999999</v>
      </c>
      <c r="H28" s="24"/>
      <c r="I28" s="43"/>
      <c r="J28" s="24"/>
      <c r="K28" s="25"/>
      <c r="L28" s="25"/>
      <c r="M28" s="8"/>
      <c r="N28" s="26"/>
    </row>
    <row r="29" spans="1:14" ht="12.95" customHeight="1">
      <c r="A29" s="63">
        <v>21</v>
      </c>
      <c r="B29" s="34" t="s">
        <v>20</v>
      </c>
      <c r="C29" s="23" t="s">
        <v>52</v>
      </c>
      <c r="D29" s="33">
        <v>4403558419.2200003</v>
      </c>
      <c r="E29" s="64">
        <v>339.7568</v>
      </c>
      <c r="F29" s="33">
        <v>4447944512.3299999</v>
      </c>
      <c r="G29" s="64">
        <v>1</v>
      </c>
      <c r="H29" s="24"/>
      <c r="I29" s="43"/>
      <c r="J29" s="24"/>
      <c r="K29" s="25"/>
      <c r="L29" s="25"/>
      <c r="M29" s="8"/>
      <c r="N29" s="26"/>
    </row>
    <row r="30" spans="1:14" ht="12.95" customHeight="1">
      <c r="A30" s="63"/>
      <c r="B30" s="23"/>
      <c r="C30" s="23"/>
      <c r="D30" s="73">
        <f>SUM(D26:D29)</f>
        <v>59597643699.790009</v>
      </c>
      <c r="E30" s="32"/>
      <c r="F30" s="73">
        <f>SUM(F26:F29)</f>
        <v>59323018434.429993</v>
      </c>
      <c r="G30" s="65"/>
      <c r="H30" s="24"/>
      <c r="I30" s="43"/>
      <c r="J30" s="24"/>
      <c r="K30" s="25"/>
      <c r="L30" s="25"/>
      <c r="M30" s="8"/>
    </row>
    <row r="31" spans="1:14" ht="12.95" customHeight="1" thickBot="1">
      <c r="A31" s="63"/>
      <c r="B31" s="23"/>
      <c r="C31" s="23" t="s">
        <v>2</v>
      </c>
      <c r="D31" s="31"/>
      <c r="E31" s="32"/>
      <c r="F31" s="31"/>
      <c r="G31" s="65"/>
      <c r="H31" s="24"/>
      <c r="I31" s="57"/>
      <c r="J31" s="24"/>
      <c r="K31" s="25"/>
      <c r="L31" s="25"/>
      <c r="M31" s="8"/>
    </row>
    <row r="32" spans="1:14" ht="12.95" customHeight="1" thickBot="1">
      <c r="A32" s="63">
        <v>22</v>
      </c>
      <c r="B32" s="22" t="s">
        <v>18</v>
      </c>
      <c r="C32" s="23" t="s">
        <v>53</v>
      </c>
      <c r="D32" s="33">
        <v>1054173668.6799999</v>
      </c>
      <c r="E32" s="64">
        <v>128.82</v>
      </c>
      <c r="F32" s="33">
        <v>1052522054.89</v>
      </c>
      <c r="G32" s="64">
        <v>128.85</v>
      </c>
      <c r="H32" s="24"/>
      <c r="I32" s="43"/>
      <c r="J32" s="24"/>
      <c r="K32" s="25"/>
      <c r="L32" s="25"/>
      <c r="M32" s="8"/>
      <c r="N32" s="26"/>
    </row>
    <row r="33" spans="1:14" ht="12.95" customHeight="1" thickBot="1">
      <c r="A33" s="63">
        <v>23</v>
      </c>
      <c r="B33" s="22" t="s">
        <v>34</v>
      </c>
      <c r="C33" s="23" t="s">
        <v>54</v>
      </c>
      <c r="D33" s="33">
        <v>405628353.50999999</v>
      </c>
      <c r="E33" s="64">
        <v>1.3747</v>
      </c>
      <c r="F33" s="33">
        <v>400051333.22000003</v>
      </c>
      <c r="G33" s="64">
        <v>1.3560000000000001</v>
      </c>
      <c r="H33" s="24"/>
      <c r="I33" s="43"/>
      <c r="J33" s="24"/>
      <c r="K33" s="25"/>
      <c r="L33" s="25"/>
      <c r="M33" s="8"/>
      <c r="N33" s="26"/>
    </row>
    <row r="34" spans="1:14" ht="12.95" customHeight="1" thickBot="1">
      <c r="A34" s="63">
        <v>24</v>
      </c>
      <c r="B34" s="22" t="s">
        <v>97</v>
      </c>
      <c r="C34" s="23" t="s">
        <v>55</v>
      </c>
      <c r="D34" s="33">
        <v>1716009153.79</v>
      </c>
      <c r="E34" s="64">
        <v>1996.06</v>
      </c>
      <c r="F34" s="33">
        <v>1343026286.1700001</v>
      </c>
      <c r="G34" s="64">
        <v>1862.33</v>
      </c>
      <c r="H34" s="24"/>
      <c r="I34" s="43"/>
      <c r="J34" s="24"/>
      <c r="K34" s="25"/>
      <c r="L34" s="25"/>
      <c r="M34" s="8"/>
      <c r="N34" s="26"/>
    </row>
    <row r="35" spans="1:14" ht="12.95" customHeight="1" thickBot="1">
      <c r="A35" s="63">
        <v>25</v>
      </c>
      <c r="B35" s="22" t="s">
        <v>45</v>
      </c>
      <c r="C35" s="18" t="s">
        <v>56</v>
      </c>
      <c r="D35" s="33">
        <v>500742466.79000002</v>
      </c>
      <c r="E35" s="64">
        <v>1.2</v>
      </c>
      <c r="F35" s="33">
        <v>498070920.41000003</v>
      </c>
      <c r="G35" s="64">
        <v>1.21</v>
      </c>
      <c r="H35" s="24"/>
      <c r="I35" s="47"/>
      <c r="J35" s="24"/>
      <c r="K35" s="25"/>
      <c r="L35" s="25"/>
      <c r="M35" s="8"/>
      <c r="N35" s="26"/>
    </row>
    <row r="36" spans="1:14" ht="12.95" customHeight="1" thickBot="1">
      <c r="A36" s="63">
        <v>26</v>
      </c>
      <c r="B36" s="22" t="s">
        <v>22</v>
      </c>
      <c r="C36" s="35" t="s">
        <v>57</v>
      </c>
      <c r="D36" s="33">
        <v>757505305.15999997</v>
      </c>
      <c r="E36" s="64">
        <v>1670.61</v>
      </c>
      <c r="F36" s="33">
        <v>758206982.53999996</v>
      </c>
      <c r="G36" s="64">
        <v>1673.67</v>
      </c>
      <c r="H36" s="24"/>
      <c r="I36" s="9"/>
      <c r="J36" s="24"/>
      <c r="K36" s="25"/>
      <c r="L36" s="25"/>
      <c r="M36" s="8"/>
      <c r="N36" s="26"/>
    </row>
    <row r="37" spans="1:14" ht="12.95" customHeight="1" thickBot="1">
      <c r="A37" s="63">
        <v>27</v>
      </c>
      <c r="B37" s="22" t="s">
        <v>58</v>
      </c>
      <c r="C37" s="23" t="s">
        <v>59</v>
      </c>
      <c r="D37" s="33">
        <v>5296816581.5</v>
      </c>
      <c r="E37" s="64">
        <v>1</v>
      </c>
      <c r="F37" s="33">
        <v>5330692743.3900003</v>
      </c>
      <c r="G37" s="64">
        <v>1</v>
      </c>
      <c r="H37" s="24"/>
      <c r="I37" s="43"/>
      <c r="J37" s="24"/>
      <c r="K37" s="25"/>
      <c r="L37" s="25"/>
      <c r="M37" s="8"/>
      <c r="N37" s="26"/>
    </row>
    <row r="38" spans="1:14" ht="12.95" customHeight="1" thickBot="1">
      <c r="A38" s="63">
        <v>28</v>
      </c>
      <c r="B38" s="34" t="s">
        <v>42</v>
      </c>
      <c r="C38" s="23" t="s">
        <v>60</v>
      </c>
      <c r="D38" s="33">
        <v>720333447.49000001</v>
      </c>
      <c r="E38" s="64">
        <v>15.0426</v>
      </c>
      <c r="F38" s="33">
        <v>720327514.63</v>
      </c>
      <c r="G38" s="64">
        <v>15.511699999999999</v>
      </c>
      <c r="H38" s="24"/>
      <c r="I38" s="43"/>
      <c r="J38" s="24"/>
      <c r="K38" s="25"/>
      <c r="L38" s="25"/>
      <c r="M38" s="8"/>
      <c r="N38" s="26"/>
    </row>
    <row r="39" spans="1:14" ht="12.95" customHeight="1" thickBot="1">
      <c r="A39" s="63">
        <v>29</v>
      </c>
      <c r="B39" s="22" t="s">
        <v>49</v>
      </c>
      <c r="C39" s="23" t="s">
        <v>61</v>
      </c>
      <c r="D39" s="33">
        <v>4373897950.5200005</v>
      </c>
      <c r="E39" s="64">
        <v>1113.32</v>
      </c>
      <c r="F39" s="33">
        <v>4388894217.5100002</v>
      </c>
      <c r="G39" s="64">
        <v>1115.54</v>
      </c>
      <c r="H39" s="24"/>
      <c r="I39" s="43"/>
      <c r="J39" s="24"/>
      <c r="K39" s="25"/>
      <c r="L39" s="25"/>
      <c r="M39" s="8"/>
      <c r="N39" s="26"/>
    </row>
    <row r="40" spans="1:14" ht="12.95" customHeight="1" thickBot="1">
      <c r="A40" s="63">
        <v>30</v>
      </c>
      <c r="B40" s="22" t="s">
        <v>18</v>
      </c>
      <c r="C40" s="23" t="s">
        <v>62</v>
      </c>
      <c r="D40" s="33">
        <v>2182110246.1900001</v>
      </c>
      <c r="E40" s="64">
        <v>151.51</v>
      </c>
      <c r="F40" s="33">
        <v>2193296056.6999998</v>
      </c>
      <c r="G40" s="64">
        <v>152.22</v>
      </c>
      <c r="I40" s="43"/>
      <c r="J40" s="24"/>
      <c r="K40" s="25"/>
      <c r="L40" s="25"/>
      <c r="M40" s="8"/>
      <c r="N40" s="26"/>
    </row>
    <row r="41" spans="1:14" ht="12.95" customHeight="1">
      <c r="A41" s="63"/>
      <c r="B41" s="18"/>
      <c r="C41" s="18"/>
      <c r="D41" s="31">
        <f>SUM(D32:D40)</f>
        <v>17007217173.630001</v>
      </c>
      <c r="E41" s="32"/>
      <c r="F41" s="31">
        <f>SUM(F32:F40)</f>
        <v>16685088109.459999</v>
      </c>
      <c r="G41" s="65"/>
      <c r="H41" s="24"/>
      <c r="I41" s="47"/>
      <c r="J41" s="24"/>
      <c r="K41" s="25"/>
      <c r="L41" s="25"/>
      <c r="M41" s="8"/>
    </row>
    <row r="42" spans="1:14" ht="12.95" customHeight="1" thickBot="1">
      <c r="A42" s="63"/>
      <c r="B42" s="23"/>
      <c r="C42" s="23" t="s">
        <v>3</v>
      </c>
      <c r="D42" s="31"/>
      <c r="E42" s="32"/>
      <c r="F42" s="31"/>
      <c r="G42" s="65"/>
      <c r="H42" s="24"/>
      <c r="I42" s="57"/>
      <c r="J42" s="24"/>
      <c r="K42" s="25"/>
      <c r="L42" s="25"/>
      <c r="M42" s="8"/>
    </row>
    <row r="43" spans="1:14" ht="12.95" customHeight="1" thickBot="1">
      <c r="A43" s="63">
        <v>31</v>
      </c>
      <c r="B43" s="22" t="s">
        <v>63</v>
      </c>
      <c r="C43" s="23" t="s">
        <v>64</v>
      </c>
      <c r="D43" s="37">
        <v>2327130939</v>
      </c>
      <c r="E43" s="66">
        <v>100</v>
      </c>
      <c r="F43" s="37">
        <v>2328476545</v>
      </c>
      <c r="G43" s="66">
        <v>100</v>
      </c>
      <c r="H43" s="24"/>
      <c r="I43" s="43"/>
      <c r="J43" s="24"/>
      <c r="K43" s="25"/>
      <c r="L43" s="25"/>
      <c r="M43" s="8"/>
      <c r="N43" s="26"/>
    </row>
    <row r="44" spans="1:14" ht="12.95" customHeight="1" thickBot="1">
      <c r="A44" s="63">
        <v>32</v>
      </c>
      <c r="B44" s="28" t="s">
        <v>65</v>
      </c>
      <c r="C44" s="23" t="s">
        <v>66</v>
      </c>
      <c r="D44" s="29">
        <v>13459360878.379999</v>
      </c>
      <c r="E44" s="64">
        <v>50</v>
      </c>
      <c r="F44" s="29">
        <v>13501466432.360001</v>
      </c>
      <c r="G44" s="64">
        <v>50</v>
      </c>
      <c r="H44" s="24"/>
      <c r="I44" s="43"/>
      <c r="J44" s="24"/>
      <c r="K44" s="25"/>
      <c r="L44" s="25"/>
      <c r="M44" s="8"/>
      <c r="N44" s="26"/>
    </row>
    <row r="45" spans="1:14" ht="12.95" customHeight="1">
      <c r="A45" s="63">
        <v>33</v>
      </c>
      <c r="B45" s="38" t="s">
        <v>22</v>
      </c>
      <c r="C45" s="23" t="s">
        <v>67</v>
      </c>
      <c r="D45" s="29">
        <v>28355620511.27</v>
      </c>
      <c r="E45" s="64">
        <v>10.63</v>
      </c>
      <c r="F45" s="29">
        <v>28355620511.27</v>
      </c>
      <c r="G45" s="64">
        <v>10.63</v>
      </c>
      <c r="H45" s="24"/>
      <c r="I45" s="43"/>
      <c r="J45" s="24"/>
      <c r="K45" s="25"/>
      <c r="L45" s="25"/>
      <c r="M45" s="8"/>
      <c r="N45" s="26"/>
    </row>
    <row r="46" spans="1:14" ht="12.95" customHeight="1">
      <c r="A46" s="63"/>
      <c r="B46" s="23"/>
      <c r="C46" s="23"/>
      <c r="D46" s="31">
        <f>SUM(D43:D45)</f>
        <v>44142112328.650002</v>
      </c>
      <c r="E46" s="32">
        <v>0</v>
      </c>
      <c r="F46" s="31">
        <f>SUM(F43:F43:F45)</f>
        <v>44185563488.630005</v>
      </c>
      <c r="G46" s="65"/>
      <c r="H46" s="24"/>
      <c r="I46" s="9"/>
      <c r="J46" s="24"/>
      <c r="K46" s="25"/>
      <c r="L46" s="25"/>
      <c r="M46" s="8"/>
    </row>
    <row r="47" spans="1:14" ht="12.95" customHeight="1" thickBot="1">
      <c r="A47" s="63"/>
      <c r="B47" s="23"/>
      <c r="C47" s="23" t="s">
        <v>4</v>
      </c>
      <c r="D47" s="31"/>
      <c r="E47" s="32"/>
      <c r="F47" s="31"/>
      <c r="G47" s="65"/>
      <c r="H47" s="24"/>
      <c r="I47" s="57"/>
      <c r="J47" s="24"/>
      <c r="K47" s="25"/>
      <c r="L47" s="25"/>
      <c r="M47" s="8"/>
    </row>
    <row r="48" spans="1:14" ht="12.95" customHeight="1" thickBot="1">
      <c r="A48" s="63">
        <v>34</v>
      </c>
      <c r="B48" s="22" t="s">
        <v>32</v>
      </c>
      <c r="C48" s="23" t="s">
        <v>68</v>
      </c>
      <c r="D48" s="36">
        <v>153823036</v>
      </c>
      <c r="E48" s="64">
        <v>96.08</v>
      </c>
      <c r="F48" s="36">
        <v>153432154</v>
      </c>
      <c r="G48" s="64">
        <v>95.68</v>
      </c>
      <c r="H48" s="24"/>
      <c r="I48" s="43"/>
      <c r="J48" s="24"/>
      <c r="K48" s="25"/>
      <c r="L48" s="25"/>
      <c r="M48" s="8"/>
      <c r="N48" s="26"/>
    </row>
    <row r="49" spans="1:14" ht="12.95" customHeight="1" thickBot="1">
      <c r="A49" s="63">
        <v>35</v>
      </c>
      <c r="B49" s="22" t="s">
        <v>34</v>
      </c>
      <c r="C49" s="23" t="s">
        <v>69</v>
      </c>
      <c r="D49" s="33">
        <v>1221000270</v>
      </c>
      <c r="E49" s="64">
        <v>1.3653999999999999</v>
      </c>
      <c r="F49" s="33">
        <v>1217991662.9300001</v>
      </c>
      <c r="G49" s="64">
        <v>1.3620000000000001</v>
      </c>
      <c r="H49" s="24"/>
      <c r="I49" s="43"/>
      <c r="J49" s="24"/>
      <c r="K49" s="25"/>
      <c r="L49" s="25"/>
      <c r="M49" s="8"/>
      <c r="N49" s="26"/>
    </row>
    <row r="50" spans="1:14" ht="12.95" customHeight="1" thickBot="1">
      <c r="A50" s="63">
        <v>36</v>
      </c>
      <c r="B50" s="22" t="s">
        <v>70</v>
      </c>
      <c r="C50" s="35" t="s">
        <v>71</v>
      </c>
      <c r="D50" s="33">
        <v>1095802431.49</v>
      </c>
      <c r="E50" s="64">
        <v>1.87</v>
      </c>
      <c r="F50" s="33">
        <v>1097604710.1800001</v>
      </c>
      <c r="G50" s="64">
        <v>1.88</v>
      </c>
      <c r="H50" s="24"/>
      <c r="I50" s="9"/>
      <c r="J50" s="24"/>
      <c r="K50" s="25"/>
      <c r="L50" s="25"/>
      <c r="M50" s="8"/>
      <c r="N50" s="26"/>
    </row>
    <row r="51" spans="1:14" ht="12.95" customHeight="1" thickBot="1">
      <c r="A51" s="63">
        <v>37</v>
      </c>
      <c r="B51" s="22" t="s">
        <v>72</v>
      </c>
      <c r="C51" s="35" t="s">
        <v>73</v>
      </c>
      <c r="D51" s="37">
        <v>5058752196.3599997</v>
      </c>
      <c r="E51" s="64">
        <v>121.52</v>
      </c>
      <c r="F51" s="37">
        <v>5036650435.8800001</v>
      </c>
      <c r="G51" s="64">
        <v>121.07</v>
      </c>
      <c r="H51" s="24"/>
      <c r="I51" s="9"/>
      <c r="J51" s="24"/>
      <c r="K51" s="25"/>
      <c r="L51" s="25"/>
      <c r="M51" s="8"/>
      <c r="N51" s="26"/>
    </row>
    <row r="52" spans="1:14" ht="12.95" customHeight="1" thickBot="1">
      <c r="A52" s="63">
        <v>38</v>
      </c>
      <c r="B52" s="22" t="s">
        <v>32</v>
      </c>
      <c r="C52" s="23" t="s">
        <v>74</v>
      </c>
      <c r="D52" s="33">
        <v>170809924</v>
      </c>
      <c r="E52" s="64">
        <v>3.18</v>
      </c>
      <c r="F52" s="33">
        <v>169279621</v>
      </c>
      <c r="G52" s="64">
        <v>3.15</v>
      </c>
      <c r="H52" s="24"/>
      <c r="I52" s="43"/>
      <c r="J52" s="24"/>
      <c r="K52" s="25"/>
      <c r="L52" s="25"/>
      <c r="M52" s="8"/>
      <c r="N52" s="26"/>
    </row>
    <row r="53" spans="1:14" ht="12.95" customHeight="1" thickBot="1">
      <c r="A53" s="63">
        <v>39</v>
      </c>
      <c r="B53" s="22" t="s">
        <v>18</v>
      </c>
      <c r="C53" s="23" t="s">
        <v>75</v>
      </c>
      <c r="D53" s="33">
        <v>1144559492.45</v>
      </c>
      <c r="E53" s="64">
        <v>1852.52</v>
      </c>
      <c r="F53" s="33">
        <v>1142917191.25</v>
      </c>
      <c r="G53" s="64">
        <v>1849.82</v>
      </c>
      <c r="H53" s="24"/>
      <c r="I53" s="43"/>
      <c r="J53" s="24"/>
      <c r="K53" s="25"/>
      <c r="L53" s="25"/>
      <c r="M53" s="8"/>
      <c r="N53" s="26"/>
    </row>
    <row r="54" spans="1:14" ht="12.95" customHeight="1" thickBot="1">
      <c r="A54" s="63">
        <v>40</v>
      </c>
      <c r="B54" s="28" t="s">
        <v>30</v>
      </c>
      <c r="C54" s="23" t="s">
        <v>76</v>
      </c>
      <c r="D54" s="39">
        <v>48952261.369999997</v>
      </c>
      <c r="E54" s="66">
        <v>23.69</v>
      </c>
      <c r="F54" s="39">
        <v>48866164.869999997</v>
      </c>
      <c r="G54" s="66">
        <v>22.82</v>
      </c>
      <c r="H54" s="24"/>
      <c r="I54" s="43"/>
      <c r="J54" s="24"/>
      <c r="K54" s="25"/>
      <c r="L54" s="25"/>
      <c r="M54" s="8"/>
      <c r="N54" s="26"/>
    </row>
    <row r="55" spans="1:14" ht="12.95" customHeight="1">
      <c r="A55" s="63"/>
      <c r="B55" s="23"/>
      <c r="C55" s="23"/>
      <c r="D55" s="31">
        <f>SUM(D48:D54)</f>
        <v>8893699611.6700001</v>
      </c>
      <c r="E55" s="32"/>
      <c r="F55" s="31">
        <f>SUM(F48:F54)</f>
        <v>8866741940.1100006</v>
      </c>
      <c r="G55" s="65"/>
      <c r="H55" s="24"/>
      <c r="I55" s="43"/>
      <c r="J55" s="24"/>
      <c r="K55" s="25"/>
      <c r="L55" s="25"/>
      <c r="M55" s="8"/>
    </row>
    <row r="56" spans="1:14" ht="12.95" customHeight="1" thickBot="1">
      <c r="A56" s="63"/>
      <c r="B56" s="23"/>
      <c r="C56" s="23" t="s">
        <v>5</v>
      </c>
      <c r="D56" s="31"/>
      <c r="E56" s="32"/>
      <c r="F56" s="31"/>
      <c r="G56" s="65"/>
      <c r="H56" s="24"/>
      <c r="I56" s="57"/>
      <c r="J56" s="24"/>
      <c r="K56" s="25"/>
      <c r="L56" s="25"/>
      <c r="M56" s="8"/>
    </row>
    <row r="57" spans="1:14" ht="12.95" customHeight="1" thickBot="1">
      <c r="A57" s="63">
        <v>41</v>
      </c>
      <c r="B57" s="22" t="s">
        <v>42</v>
      </c>
      <c r="C57" s="35" t="s">
        <v>77</v>
      </c>
      <c r="D57" s="33">
        <v>886219125.89999998</v>
      </c>
      <c r="E57" s="64">
        <v>15.0426</v>
      </c>
      <c r="F57" s="33">
        <v>885387206.64999998</v>
      </c>
      <c r="G57" s="64">
        <v>15.0282</v>
      </c>
      <c r="H57" s="24"/>
      <c r="I57" s="9"/>
      <c r="K57" s="25"/>
      <c r="L57" s="25"/>
      <c r="M57" s="8"/>
      <c r="N57" s="26"/>
    </row>
    <row r="58" spans="1:14" s="40" customFormat="1" ht="12.95" customHeight="1" thickBot="1">
      <c r="A58" s="63">
        <v>42</v>
      </c>
      <c r="B58" s="22" t="s">
        <v>78</v>
      </c>
      <c r="C58" s="35" t="s">
        <v>79</v>
      </c>
      <c r="D58" s="33">
        <v>2150845694.2600002</v>
      </c>
      <c r="E58" s="64">
        <v>0.96</v>
      </c>
      <c r="F58" s="33">
        <v>2151614884.6199999</v>
      </c>
      <c r="G58" s="64">
        <v>0.94</v>
      </c>
      <c r="H58" s="24"/>
      <c r="I58" s="9"/>
      <c r="K58" s="25"/>
      <c r="L58" s="25"/>
      <c r="M58" s="8"/>
      <c r="N58" s="26"/>
    </row>
    <row r="59" spans="1:14" ht="12.95" customHeight="1" thickBot="1">
      <c r="A59" s="63">
        <v>43</v>
      </c>
      <c r="B59" s="22" t="s">
        <v>18</v>
      </c>
      <c r="C59" s="35" t="s">
        <v>80</v>
      </c>
      <c r="D59" s="33">
        <v>3178905172.3099999</v>
      </c>
      <c r="E59" s="64">
        <v>1.17</v>
      </c>
      <c r="F59" s="33">
        <v>3166971548.9699998</v>
      </c>
      <c r="G59" s="64">
        <v>1.17</v>
      </c>
      <c r="H59" s="24"/>
      <c r="I59" s="9"/>
      <c r="K59" s="25"/>
      <c r="L59" s="25"/>
      <c r="M59" s="40"/>
      <c r="N59" s="26"/>
    </row>
    <row r="60" spans="1:14" ht="12" customHeight="1" thickBot="1">
      <c r="A60" s="63">
        <v>44</v>
      </c>
      <c r="B60" s="22" t="s">
        <v>20</v>
      </c>
      <c r="C60" s="35" t="s">
        <v>81</v>
      </c>
      <c r="D60" s="37">
        <v>311634338.79000002</v>
      </c>
      <c r="E60" s="64">
        <v>25.204699999999999</v>
      </c>
      <c r="F60" s="37">
        <v>311905951.54000002</v>
      </c>
      <c r="G60" s="64">
        <v>25.173999999999999</v>
      </c>
      <c r="H60" s="24"/>
      <c r="I60" s="9"/>
      <c r="K60" s="25"/>
      <c r="L60" s="25"/>
      <c r="M60" s="8"/>
      <c r="N60" s="26"/>
    </row>
    <row r="61" spans="1:14" ht="12" customHeight="1" thickBot="1">
      <c r="A61" s="63">
        <v>45</v>
      </c>
      <c r="B61" s="22" t="s">
        <v>18</v>
      </c>
      <c r="C61" s="22" t="s">
        <v>82</v>
      </c>
      <c r="D61" s="33">
        <v>192095399.59</v>
      </c>
      <c r="E61" s="64">
        <v>189.92</v>
      </c>
      <c r="F61" s="33">
        <v>203984538.74000001</v>
      </c>
      <c r="G61" s="64">
        <v>188</v>
      </c>
      <c r="H61" s="24"/>
      <c r="I61" s="9"/>
      <c r="K61" s="25"/>
      <c r="L61" s="25"/>
      <c r="M61" s="8"/>
      <c r="N61" s="41"/>
    </row>
    <row r="62" spans="1:14" ht="12" customHeight="1">
      <c r="A62" s="63"/>
      <c r="B62" s="35"/>
      <c r="C62" s="35"/>
      <c r="D62" s="42">
        <v>6738941158.0799999</v>
      </c>
      <c r="E62" s="42"/>
      <c r="F62" s="42">
        <f>SUM(F57:F61)</f>
        <v>6719864130.5199995</v>
      </c>
      <c r="G62" s="65"/>
      <c r="H62" s="24"/>
      <c r="I62" s="9"/>
      <c r="K62" s="25"/>
      <c r="L62" s="25"/>
      <c r="M62" s="8"/>
      <c r="N62" s="26"/>
    </row>
    <row r="63" spans="1:14" ht="12" customHeight="1" thickBot="1">
      <c r="A63" s="63"/>
      <c r="B63" s="35"/>
      <c r="C63" s="35" t="s">
        <v>10</v>
      </c>
      <c r="D63" s="31"/>
      <c r="E63" s="32"/>
      <c r="F63" s="31"/>
      <c r="G63" s="65"/>
      <c r="H63" s="24"/>
      <c r="I63" s="48"/>
      <c r="K63" s="25"/>
      <c r="L63" s="25"/>
      <c r="M63" s="8"/>
      <c r="N63" s="26"/>
    </row>
    <row r="64" spans="1:14" ht="12" customHeight="1" thickBot="1">
      <c r="A64" s="63">
        <v>46</v>
      </c>
      <c r="B64" s="28" t="s">
        <v>30</v>
      </c>
      <c r="C64" s="23" t="s">
        <v>83</v>
      </c>
      <c r="D64" s="39">
        <v>1034975119.51</v>
      </c>
      <c r="E64" s="66">
        <v>552.20000000000005</v>
      </c>
      <c r="F64" s="39">
        <v>1043231027.09</v>
      </c>
      <c r="G64" s="66">
        <v>552.20000000000005</v>
      </c>
      <c r="H64" s="24"/>
      <c r="I64" s="43"/>
      <c r="K64" s="25"/>
      <c r="L64" s="25"/>
      <c r="M64" s="8"/>
      <c r="N64" s="26"/>
    </row>
    <row r="65" spans="1:14" ht="12" customHeight="1" thickBot="1">
      <c r="A65" s="63"/>
      <c r="B65" s="28"/>
      <c r="C65" s="23"/>
      <c r="D65" s="31"/>
      <c r="E65" s="32"/>
      <c r="F65" s="31"/>
      <c r="G65" s="65"/>
      <c r="H65" s="24"/>
      <c r="I65" s="43"/>
      <c r="K65" s="25"/>
      <c r="L65" s="25"/>
      <c r="M65" s="8"/>
      <c r="N65" s="26"/>
    </row>
    <row r="66" spans="1:14" ht="12" customHeight="1" thickBot="1">
      <c r="A66" s="63"/>
      <c r="B66" s="22"/>
      <c r="C66" s="35" t="s">
        <v>6</v>
      </c>
      <c r="D66" s="31"/>
      <c r="E66" s="32"/>
      <c r="F66" s="31"/>
      <c r="G66" s="65"/>
      <c r="H66" s="24"/>
      <c r="K66" s="25"/>
      <c r="L66" s="25"/>
      <c r="M66" s="8"/>
      <c r="N66" s="26"/>
    </row>
    <row r="67" spans="1:14" ht="12" customHeight="1" thickBot="1">
      <c r="A67" s="63">
        <v>47</v>
      </c>
      <c r="B67" s="22" t="s">
        <v>18</v>
      </c>
      <c r="C67" s="35" t="s">
        <v>84</v>
      </c>
      <c r="D67" s="39">
        <v>559175741.07000005</v>
      </c>
      <c r="E67" s="66">
        <v>2106.15</v>
      </c>
      <c r="F67" s="39">
        <v>542297316.27999997</v>
      </c>
      <c r="G67" s="66">
        <v>2094.35</v>
      </c>
      <c r="H67" s="24"/>
      <c r="K67" s="25"/>
      <c r="L67" s="25"/>
      <c r="M67" s="8"/>
      <c r="N67" s="26"/>
    </row>
    <row r="68" spans="1:14" ht="12" customHeight="1" thickBot="1">
      <c r="A68" s="63">
        <v>48</v>
      </c>
      <c r="B68" s="22" t="s">
        <v>18</v>
      </c>
      <c r="C68" s="35" t="s">
        <v>85</v>
      </c>
      <c r="D68" s="39">
        <v>1102846720.26</v>
      </c>
      <c r="E68" s="66">
        <v>1814.22</v>
      </c>
      <c r="F68" s="39">
        <v>1105340242.22</v>
      </c>
      <c r="G68" s="66">
        <v>1818.44</v>
      </c>
      <c r="H68" s="24"/>
      <c r="K68" s="25"/>
      <c r="L68" s="25"/>
      <c r="M68" s="8"/>
      <c r="N68" s="26"/>
    </row>
    <row r="69" spans="1:14" ht="12" customHeight="1" thickBot="1">
      <c r="A69" s="63">
        <v>49</v>
      </c>
      <c r="B69" s="22" t="s">
        <v>18</v>
      </c>
      <c r="C69" s="35" t="s">
        <v>86</v>
      </c>
      <c r="D69" s="39">
        <v>749804244.00999999</v>
      </c>
      <c r="E69" s="66">
        <v>1818.83</v>
      </c>
      <c r="F69" s="39">
        <v>748997373.88</v>
      </c>
      <c r="G69" s="66">
        <v>1816.39</v>
      </c>
      <c r="K69" s="25"/>
      <c r="L69" s="25"/>
      <c r="M69" s="8"/>
      <c r="N69" s="26"/>
    </row>
    <row r="70" spans="1:14" ht="12" customHeight="1">
      <c r="A70" s="63"/>
      <c r="B70" s="34"/>
      <c r="C70" s="35"/>
      <c r="D70" s="31">
        <f>SUM(D67:D67:D69)</f>
        <v>2411826705.3400002</v>
      </c>
      <c r="E70" s="32"/>
      <c r="F70" s="31">
        <f>SUM(F67:F69)</f>
        <v>2396634932.3800001</v>
      </c>
      <c r="G70" s="65"/>
      <c r="I70" s="44"/>
      <c r="K70" s="25"/>
      <c r="L70" s="25"/>
      <c r="M70" s="8"/>
      <c r="N70" s="26"/>
    </row>
    <row r="71" spans="1:14" ht="12" customHeight="1">
      <c r="A71" s="63"/>
      <c r="B71" s="34" t="s">
        <v>87</v>
      </c>
      <c r="C71" s="35"/>
      <c r="D71" s="31">
        <f>D24+D30+D41+D46+D55+D62+D64+D70</f>
        <v>184832893225.69</v>
      </c>
      <c r="E71" s="31">
        <v>0</v>
      </c>
      <c r="F71" s="31">
        <f>F24+F30+F41+F46+F55+F62+F64+F70</f>
        <v>183040452057.79999</v>
      </c>
      <c r="G71" s="65"/>
      <c r="I71" s="44"/>
      <c r="K71" s="25"/>
      <c r="L71" s="25"/>
      <c r="M71" s="8"/>
      <c r="N71" s="26"/>
    </row>
    <row r="72" spans="1:14" ht="12" customHeight="1">
      <c r="A72" s="63"/>
      <c r="B72" s="34"/>
      <c r="C72" s="35"/>
      <c r="D72" s="31">
        <v>0</v>
      </c>
      <c r="E72" s="32"/>
      <c r="F72" s="31"/>
      <c r="G72" s="65"/>
      <c r="I72" s="44"/>
      <c r="K72" s="25"/>
      <c r="L72" s="25"/>
      <c r="M72" s="8"/>
      <c r="N72" s="26"/>
    </row>
    <row r="73" spans="1:14" ht="12" customHeight="1">
      <c r="A73" s="63"/>
      <c r="B73" s="35"/>
      <c r="C73" s="35" t="s">
        <v>88</v>
      </c>
      <c r="D73" s="58">
        <v>41852</v>
      </c>
      <c r="E73" s="32"/>
      <c r="F73" s="31" t="s">
        <v>104</v>
      </c>
      <c r="G73" s="65"/>
      <c r="I73" s="9"/>
      <c r="K73" s="25"/>
      <c r="L73" s="25"/>
      <c r="M73" s="8"/>
    </row>
    <row r="74" spans="1:14" ht="12" customHeight="1" thickBot="1">
      <c r="A74" s="63">
        <v>1</v>
      </c>
      <c r="B74" s="38" t="s">
        <v>89</v>
      </c>
      <c r="C74" s="45" t="s">
        <v>90</v>
      </c>
      <c r="D74" s="39">
        <v>2885738164.0999999</v>
      </c>
      <c r="E74" s="66">
        <v>19.350000000000001</v>
      </c>
      <c r="F74" s="39">
        <v>2855034000</v>
      </c>
      <c r="G74" s="66">
        <v>19.11</v>
      </c>
      <c r="I74" s="9"/>
      <c r="K74" s="25"/>
      <c r="L74" s="25"/>
      <c r="M74" s="8"/>
    </row>
    <row r="75" spans="1:14" ht="12" customHeight="1">
      <c r="A75" s="63">
        <v>2</v>
      </c>
      <c r="B75" s="46" t="s">
        <v>91</v>
      </c>
      <c r="C75" s="45" t="s">
        <v>92</v>
      </c>
      <c r="D75" s="39">
        <v>304500000</v>
      </c>
      <c r="E75" s="66">
        <v>2030</v>
      </c>
      <c r="F75" s="39">
        <v>300750000</v>
      </c>
      <c r="G75" s="66">
        <v>2005</v>
      </c>
      <c r="I75" s="9"/>
      <c r="M75" s="8"/>
    </row>
    <row r="76" spans="1:14" ht="12" customHeight="1">
      <c r="A76" s="63"/>
      <c r="B76" s="38" t="s">
        <v>93</v>
      </c>
      <c r="C76" s="45"/>
      <c r="D76" s="74">
        <f>D74+D75</f>
        <v>3190238164.0999999</v>
      </c>
      <c r="E76" s="32"/>
      <c r="F76" s="74">
        <f>F74+F75</f>
        <v>3155784000</v>
      </c>
      <c r="G76" s="65"/>
      <c r="I76" s="9"/>
      <c r="M76" s="8"/>
    </row>
    <row r="77" spans="1:14" ht="12" customHeight="1" thickBot="1">
      <c r="A77" s="63"/>
      <c r="B77" s="67" t="s">
        <v>94</v>
      </c>
      <c r="C77" s="67"/>
      <c r="D77" s="75">
        <f ca="1">D71+D76</f>
        <v>188833091475.34003</v>
      </c>
      <c r="E77" s="75"/>
      <c r="F77" s="75">
        <f ca="1">F71+F76</f>
        <v>183294605600.07001</v>
      </c>
      <c r="G77" s="68"/>
      <c r="I77" s="47"/>
      <c r="K77" s="25"/>
      <c r="L77" s="25"/>
      <c r="M77" s="8"/>
      <c r="N77" s="26"/>
    </row>
    <row r="78" spans="1:14" ht="12" customHeight="1">
      <c r="A78" s="69"/>
      <c r="B78" s="38"/>
      <c r="C78" s="38"/>
      <c r="D78" s="93"/>
      <c r="E78" s="93"/>
      <c r="F78" s="93"/>
      <c r="G78" s="93"/>
      <c r="I78" s="9"/>
      <c r="M78" s="8"/>
    </row>
    <row r="79" spans="1:14" ht="12" customHeight="1">
      <c r="A79" s="69"/>
      <c r="B79" s="38" t="s">
        <v>105</v>
      </c>
      <c r="C79" s="38"/>
      <c r="D79" s="93"/>
      <c r="E79" s="93"/>
      <c r="F79" s="93"/>
      <c r="G79" s="93"/>
      <c r="I79" s="9"/>
      <c r="K79" s="25"/>
      <c r="L79" s="25"/>
      <c r="M79" s="8"/>
      <c r="N79" s="26"/>
    </row>
    <row r="80" spans="1:14" ht="12" customHeight="1">
      <c r="A80" s="69"/>
      <c r="B80" s="38"/>
      <c r="C80" s="38"/>
      <c r="D80" s="38"/>
      <c r="E80" s="76"/>
      <c r="F80" s="38"/>
      <c r="G80" s="38"/>
      <c r="I80" s="9"/>
      <c r="K80" s="25"/>
      <c r="L80" s="25"/>
      <c r="M80" s="8"/>
      <c r="N80" s="26"/>
    </row>
    <row r="81" spans="1:13" ht="12" customHeight="1">
      <c r="A81" s="69"/>
      <c r="B81" s="38"/>
      <c r="C81" s="38"/>
      <c r="D81" s="93" t="s">
        <v>95</v>
      </c>
      <c r="E81" s="93"/>
      <c r="F81" s="93"/>
      <c r="G81" s="93"/>
      <c r="I81" s="9"/>
      <c r="M81" s="8"/>
    </row>
    <row r="82" spans="1:13" ht="12" customHeight="1">
      <c r="A82" s="69"/>
      <c r="B82" s="38"/>
      <c r="C82" s="38"/>
      <c r="D82" s="93"/>
      <c r="E82" s="93"/>
      <c r="F82" s="93"/>
      <c r="G82" s="93"/>
      <c r="I82" s="9"/>
      <c r="M82" s="8"/>
    </row>
    <row r="83" spans="1:13" ht="12" customHeight="1">
      <c r="A83" s="69"/>
      <c r="B83" s="38"/>
      <c r="C83" s="38"/>
      <c r="D83" s="93"/>
      <c r="E83" s="93"/>
      <c r="F83" s="93"/>
      <c r="G83" s="93"/>
      <c r="I83" s="48"/>
      <c r="M83" s="8"/>
    </row>
    <row r="84" spans="1:13" ht="12" customHeight="1">
      <c r="A84" s="69"/>
      <c r="B84" s="38"/>
      <c r="C84" s="38"/>
      <c r="D84" s="38"/>
      <c r="E84" s="38"/>
      <c r="F84" s="38"/>
      <c r="G84" s="38"/>
      <c r="I84" s="9"/>
      <c r="M84" s="8"/>
    </row>
    <row r="85" spans="1:13" ht="12" customHeight="1">
      <c r="A85" s="69"/>
      <c r="B85" s="38"/>
      <c r="C85" s="38"/>
      <c r="D85" s="38"/>
      <c r="E85" s="38"/>
      <c r="F85" s="38"/>
      <c r="G85" s="38"/>
      <c r="I85" s="9"/>
      <c r="M85" s="8"/>
    </row>
    <row r="86" spans="1:13" ht="12" customHeight="1">
      <c r="A86" s="77"/>
      <c r="B86" s="38"/>
      <c r="C86" s="38"/>
      <c r="D86" s="78"/>
      <c r="E86" s="38"/>
      <c r="F86" s="38"/>
      <c r="G86" s="38"/>
      <c r="I86" s="9"/>
      <c r="M86" s="8"/>
    </row>
    <row r="87" spans="1:13" ht="12" customHeight="1">
      <c r="A87" s="79"/>
      <c r="B87" s="38"/>
      <c r="C87" s="38"/>
      <c r="D87" s="38"/>
      <c r="E87" s="38"/>
      <c r="F87" s="38"/>
      <c r="G87" s="38"/>
      <c r="I87" s="9"/>
      <c r="M87" s="8"/>
    </row>
    <row r="88" spans="1:13" ht="12" customHeight="1">
      <c r="A88" s="79"/>
      <c r="B88" s="38"/>
      <c r="C88" s="38"/>
      <c r="D88" s="38"/>
      <c r="E88" s="38"/>
      <c r="F88" s="38"/>
      <c r="G88" s="38"/>
      <c r="I88" s="9"/>
      <c r="M88" s="8"/>
    </row>
    <row r="89" spans="1:13" ht="12" customHeight="1">
      <c r="A89" s="79"/>
      <c r="B89" s="38"/>
      <c r="C89" s="38"/>
      <c r="D89" s="38"/>
      <c r="E89" s="80"/>
      <c r="F89" s="38"/>
      <c r="G89" s="38"/>
      <c r="H89" s="40"/>
      <c r="I89" s="40"/>
      <c r="J89" s="40"/>
      <c r="M89" s="43"/>
    </row>
    <row r="90" spans="1:13" ht="12" customHeight="1">
      <c r="A90" s="79"/>
      <c r="B90" s="38"/>
      <c r="C90" s="38"/>
      <c r="D90" s="76">
        <v>41468512984.610001</v>
      </c>
      <c r="E90" s="80"/>
      <c r="F90" s="38"/>
      <c r="G90" s="38"/>
      <c r="H90" s="40"/>
      <c r="I90" s="40"/>
      <c r="J90" s="40"/>
      <c r="M90" s="43"/>
    </row>
    <row r="91" spans="1:13" ht="12" customHeight="1">
      <c r="A91" s="79"/>
      <c r="B91" s="38"/>
      <c r="C91" s="38"/>
      <c r="D91" s="81">
        <v>3293859522.4000001</v>
      </c>
      <c r="E91" s="80"/>
      <c r="F91" s="38"/>
      <c r="G91" s="38"/>
      <c r="H91" s="40"/>
      <c r="I91" s="40"/>
      <c r="J91" s="40"/>
      <c r="M91" s="43"/>
    </row>
    <row r="92" spans="1:13" ht="12" customHeight="1">
      <c r="A92" s="79"/>
      <c r="B92" s="34"/>
      <c r="C92" s="34"/>
      <c r="D92" s="82">
        <v>6053697550.9399996</v>
      </c>
      <c r="E92" s="80"/>
      <c r="F92" s="38"/>
      <c r="G92" s="38"/>
      <c r="H92" s="40"/>
      <c r="I92" s="40"/>
      <c r="J92" s="40"/>
      <c r="M92" s="43"/>
    </row>
    <row r="93" spans="1:13" ht="12" customHeight="1">
      <c r="A93" s="79"/>
      <c r="B93" s="34"/>
      <c r="C93" s="34"/>
      <c r="D93" s="82">
        <v>16632953335.610001</v>
      </c>
      <c r="E93" s="80"/>
      <c r="F93" s="38"/>
      <c r="G93" s="38"/>
      <c r="H93" s="40"/>
      <c r="I93" s="40"/>
      <c r="J93" s="40"/>
      <c r="M93" s="43"/>
    </row>
    <row r="94" spans="1:13" ht="12" customHeight="1">
      <c r="A94" s="79"/>
      <c r="B94" s="34"/>
      <c r="C94" s="34"/>
      <c r="D94" s="82">
        <v>12019664503.760002</v>
      </c>
      <c r="E94" s="80"/>
      <c r="F94" s="38"/>
      <c r="G94" s="38"/>
      <c r="H94" s="40"/>
      <c r="I94" s="40"/>
      <c r="J94" s="40"/>
      <c r="M94" s="43"/>
    </row>
    <row r="95" spans="1:13" ht="12" customHeight="1">
      <c r="A95" s="79"/>
      <c r="B95" s="34"/>
      <c r="C95" s="34"/>
      <c r="D95" s="82">
        <v>5701223181.2200003</v>
      </c>
      <c r="E95" s="80"/>
      <c r="F95" s="38"/>
      <c r="G95" s="38"/>
      <c r="H95" s="40"/>
      <c r="I95" s="40"/>
      <c r="J95" s="40"/>
      <c r="M95" s="43"/>
    </row>
    <row r="96" spans="1:13" ht="12" customHeight="1">
      <c r="A96" s="79"/>
      <c r="B96" s="34"/>
      <c r="C96" s="34"/>
      <c r="D96" s="82">
        <f>SUM(D90:D95)</f>
        <v>85169911078.540009</v>
      </c>
      <c r="E96" s="80"/>
      <c r="F96" s="38"/>
      <c r="G96" s="38"/>
      <c r="H96" s="40"/>
      <c r="I96" s="40"/>
      <c r="J96" s="40"/>
      <c r="M96" s="43"/>
    </row>
    <row r="97" spans="1:13" ht="12" customHeight="1">
      <c r="A97" s="79"/>
      <c r="B97" s="34"/>
      <c r="C97" s="34"/>
      <c r="D97" s="34"/>
      <c r="E97" s="80"/>
      <c r="F97" s="38"/>
      <c r="G97" s="38"/>
      <c r="H97" s="40"/>
      <c r="I97" s="40"/>
      <c r="J97" s="40"/>
      <c r="M97" s="43"/>
    </row>
    <row r="98" spans="1:13" ht="12" customHeight="1">
      <c r="A98" s="12"/>
      <c r="B98" s="50"/>
      <c r="C98" s="50"/>
      <c r="D98" s="50"/>
      <c r="E98" s="49"/>
      <c r="F98" s="40"/>
      <c r="G98" s="40"/>
      <c r="H98" s="40"/>
      <c r="I98" s="40"/>
      <c r="J98" s="40"/>
      <c r="M98" s="43"/>
    </row>
    <row r="99" spans="1:13" ht="12" customHeight="1">
      <c r="B99" s="51"/>
      <c r="C99" s="51"/>
      <c r="D99" s="51"/>
      <c r="E99" s="52"/>
      <c r="M99" s="43"/>
    </row>
    <row r="100" spans="1:13" ht="12" customHeight="1">
      <c r="B100" s="51"/>
      <c r="C100" s="51"/>
      <c r="D100" s="53"/>
      <c r="E100" s="52"/>
      <c r="M100" s="43"/>
    </row>
    <row r="101" spans="1:13" ht="12" customHeight="1">
      <c r="B101" s="51"/>
      <c r="C101" s="51"/>
      <c r="D101" s="51"/>
      <c r="E101" s="52"/>
      <c r="M101" s="43"/>
    </row>
    <row r="102" spans="1:13" ht="12" customHeight="1">
      <c r="B102" s="51"/>
      <c r="C102" s="51"/>
      <c r="D102" s="51"/>
      <c r="E102" s="52"/>
      <c r="M102" s="43"/>
    </row>
    <row r="103" spans="1:13" ht="12" customHeight="1">
      <c r="B103" s="51"/>
      <c r="C103" s="51"/>
      <c r="D103" s="51"/>
      <c r="E103" s="52"/>
      <c r="M103" s="43"/>
    </row>
    <row r="104" spans="1:13" ht="12" customHeight="1">
      <c r="B104" s="51"/>
      <c r="C104" s="51"/>
      <c r="D104" s="51"/>
      <c r="E104" s="52"/>
      <c r="M104" s="43"/>
    </row>
    <row r="105" spans="1:13" ht="12" customHeight="1">
      <c r="B105" s="51"/>
      <c r="C105" s="51"/>
      <c r="D105" s="51"/>
      <c r="E105" s="52"/>
      <c r="M105" s="43"/>
    </row>
    <row r="106" spans="1:13" ht="12" customHeight="1">
      <c r="B106" s="51"/>
      <c r="C106" s="51"/>
      <c r="D106" s="51"/>
      <c r="E106" s="52"/>
      <c r="M106" s="43"/>
    </row>
    <row r="107" spans="1:13" ht="12" customHeight="1">
      <c r="B107" s="51"/>
      <c r="C107" s="51"/>
      <c r="D107" s="51"/>
      <c r="E107" s="52"/>
      <c r="M107" s="43"/>
    </row>
    <row r="108" spans="1:13" ht="12" customHeight="1">
      <c r="B108" s="51"/>
      <c r="C108" s="51"/>
      <c r="D108" s="51"/>
      <c r="E108" s="52"/>
      <c r="M108" s="43"/>
    </row>
    <row r="109" spans="1:13" ht="12" customHeight="1">
      <c r="B109" s="51"/>
      <c r="C109" s="51"/>
      <c r="D109" s="51"/>
      <c r="E109" s="54"/>
      <c r="M109" s="43"/>
    </row>
    <row r="110" spans="1:13" ht="12" customHeight="1">
      <c r="B110" s="51"/>
      <c r="C110" s="51"/>
      <c r="D110" s="51"/>
      <c r="E110" s="54"/>
      <c r="M110" s="43"/>
    </row>
    <row r="111" spans="1:13" ht="12" customHeight="1">
      <c r="B111" s="51"/>
      <c r="C111" s="51"/>
      <c r="D111" s="51"/>
      <c r="E111" s="52"/>
      <c r="M111" s="43"/>
    </row>
    <row r="112" spans="1:13" ht="12" customHeight="1">
      <c r="B112" s="51"/>
      <c r="C112" s="51"/>
      <c r="D112" s="51"/>
      <c r="E112" s="54"/>
      <c r="M112" s="43"/>
    </row>
    <row r="113" spans="2:13" ht="12" customHeight="1">
      <c r="B113" s="51"/>
      <c r="C113" s="51"/>
      <c r="D113" s="51"/>
      <c r="E113" s="54"/>
      <c r="M113" s="43"/>
    </row>
    <row r="114" spans="2:13" ht="12" customHeight="1">
      <c r="B114" s="51"/>
      <c r="C114" s="51"/>
      <c r="D114" s="51"/>
      <c r="E114" s="54"/>
      <c r="M114" s="43"/>
    </row>
    <row r="115" spans="2:13" ht="12" customHeight="1">
      <c r="B115" s="51"/>
      <c r="C115" s="51"/>
      <c r="D115" s="55"/>
      <c r="E115" s="54"/>
      <c r="M115" s="43"/>
    </row>
    <row r="116" spans="2:13" ht="12" customHeight="1">
      <c r="B116" s="51"/>
      <c r="C116" s="51"/>
      <c r="D116" s="51"/>
      <c r="E116" s="54"/>
      <c r="M116" s="43"/>
    </row>
    <row r="117" spans="2:13" ht="12" customHeight="1">
      <c r="B117" s="51"/>
      <c r="C117" s="51"/>
      <c r="D117" s="51"/>
      <c r="E117" s="54"/>
      <c r="M117" s="43"/>
    </row>
    <row r="118" spans="2:13" ht="12" customHeight="1">
      <c r="B118" s="51"/>
      <c r="C118" s="51"/>
      <c r="D118" s="51"/>
      <c r="E118" s="54"/>
      <c r="M118" s="43"/>
    </row>
    <row r="119" spans="2:13" ht="12" customHeight="1">
      <c r="B119" s="51"/>
      <c r="C119" s="51"/>
      <c r="D119" s="51"/>
      <c r="E119" s="52"/>
      <c r="M119" s="43"/>
    </row>
    <row r="120" spans="2:13" ht="12" customHeight="1">
      <c r="B120" s="51"/>
      <c r="C120" s="51"/>
      <c r="D120" s="51"/>
      <c r="E120" s="52"/>
      <c r="M120" s="43"/>
    </row>
    <row r="121" spans="2:13" ht="12" customHeight="1">
      <c r="B121" s="51"/>
      <c r="C121" s="51"/>
      <c r="D121" s="51"/>
      <c r="E121" s="52"/>
      <c r="M121" s="43"/>
    </row>
    <row r="122" spans="2:13" ht="12" customHeight="1">
      <c r="B122" s="51"/>
      <c r="C122" s="51"/>
      <c r="D122" s="51"/>
      <c r="E122" s="52"/>
      <c r="M122" s="43"/>
    </row>
    <row r="123" spans="2:13" ht="12" customHeight="1">
      <c r="B123" s="51"/>
      <c r="C123" s="51"/>
      <c r="D123" s="51"/>
      <c r="E123" s="52"/>
      <c r="M123" s="43"/>
    </row>
    <row r="124" spans="2:13" ht="12" customHeight="1">
      <c r="B124" s="51"/>
      <c r="C124" s="51"/>
      <c r="D124" s="51"/>
      <c r="E124" s="52"/>
      <c r="M124" s="43"/>
    </row>
    <row r="125" spans="2:13" ht="12" customHeight="1">
      <c r="B125" s="51"/>
      <c r="C125" s="51"/>
      <c r="D125" s="51"/>
      <c r="E125" s="52"/>
      <c r="M125" s="43"/>
    </row>
    <row r="126" spans="2:13" ht="12" customHeight="1">
      <c r="B126" s="51"/>
      <c r="C126" s="51"/>
      <c r="D126" s="51"/>
      <c r="E126" s="52"/>
      <c r="M126" s="43"/>
    </row>
    <row r="127" spans="2:13" ht="12" customHeight="1">
      <c r="B127" s="51"/>
      <c r="C127" s="51"/>
      <c r="D127" s="51"/>
      <c r="E127" s="52"/>
      <c r="M127" s="43"/>
    </row>
    <row r="128" spans="2:13" ht="12" customHeight="1">
      <c r="B128" s="51"/>
      <c r="C128" s="51"/>
      <c r="D128" s="51"/>
      <c r="E128" s="53"/>
      <c r="M128" s="43"/>
    </row>
    <row r="129" spans="2:13" ht="12" customHeight="1">
      <c r="B129" s="51"/>
      <c r="C129" s="51"/>
      <c r="D129" s="51"/>
      <c r="E129" s="52"/>
      <c r="M129" s="43"/>
    </row>
    <row r="130" spans="2:13" ht="12" customHeight="1">
      <c r="B130" s="51"/>
      <c r="C130" s="51"/>
      <c r="D130" s="51"/>
      <c r="E130" s="52"/>
      <c r="M130" s="47"/>
    </row>
    <row r="131" spans="2:13" ht="12" customHeight="1">
      <c r="B131" s="51"/>
      <c r="C131" s="51"/>
      <c r="D131" s="51"/>
      <c r="E131" s="52"/>
      <c r="M131" s="47"/>
    </row>
    <row r="132" spans="2:13" ht="12" customHeight="1">
      <c r="B132" s="51"/>
      <c r="C132" s="51"/>
      <c r="D132" s="51"/>
      <c r="E132" s="52"/>
      <c r="M132" s="47"/>
    </row>
    <row r="133" spans="2:13" ht="12" customHeight="1">
      <c r="B133" s="53"/>
      <c r="C133" s="53"/>
      <c r="D133" s="56"/>
    </row>
    <row r="134" spans="2:13" ht="12" customHeight="1">
      <c r="B134" s="53"/>
      <c r="C134" s="53"/>
    </row>
    <row r="135" spans="2:13" ht="12" customHeight="1">
      <c r="B135" s="53"/>
      <c r="C135" s="53"/>
    </row>
  </sheetData>
  <mergeCells count="5">
    <mergeCell ref="A3:G3"/>
    <mergeCell ref="D4:E4"/>
    <mergeCell ref="F4:G4"/>
    <mergeCell ref="D78:G79"/>
    <mergeCell ref="D81:G8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L23"/>
  <sheetViews>
    <sheetView workbookViewId="0">
      <selection activeCell="J5" sqref="J5"/>
    </sheetView>
  </sheetViews>
  <sheetFormatPr defaultColWidth="8.85546875" defaultRowHeight="15"/>
  <cols>
    <col min="1" max="1" width="5.42578125" customWidth="1"/>
    <col min="2" max="2" width="22.140625" customWidth="1"/>
    <col min="3" max="9" width="19" bestFit="1" customWidth="1"/>
    <col min="10" max="10" width="20.5703125" customWidth="1"/>
    <col min="12" max="12" width="18" bestFit="1" customWidth="1"/>
  </cols>
  <sheetData>
    <row r="1" spans="2:12">
      <c r="C1" s="3" t="s">
        <v>7</v>
      </c>
      <c r="D1" s="3" t="s">
        <v>8</v>
      </c>
      <c r="E1" s="3" t="s">
        <v>9</v>
      </c>
      <c r="F1" s="3" t="s">
        <v>96</v>
      </c>
      <c r="G1" s="3" t="s">
        <v>98</v>
      </c>
      <c r="H1" s="3" t="s">
        <v>99</v>
      </c>
      <c r="I1" s="83">
        <v>45839</v>
      </c>
      <c r="J1" s="94" t="s">
        <v>106</v>
      </c>
    </row>
    <row r="2" spans="2:12">
      <c r="B2" t="s">
        <v>10</v>
      </c>
      <c r="C2" s="1">
        <v>1033277583.42</v>
      </c>
      <c r="D2" s="1">
        <v>1060975294.83</v>
      </c>
      <c r="E2" s="1">
        <v>1048453031.38</v>
      </c>
      <c r="F2" s="1">
        <v>1062604515.76</v>
      </c>
      <c r="G2" s="1">
        <v>1037518304.47</v>
      </c>
      <c r="H2" s="1">
        <v>1044174663.47</v>
      </c>
      <c r="I2" s="84">
        <v>1034975119.51</v>
      </c>
      <c r="J2" s="84">
        <v>1043231027.08</v>
      </c>
      <c r="L2" s="1"/>
    </row>
    <row r="3" spans="2:12">
      <c r="B3" t="s">
        <v>6</v>
      </c>
      <c r="C3" s="1">
        <v>2471211213.5699997</v>
      </c>
      <c r="D3" s="1">
        <v>2472945090.6799998</v>
      </c>
      <c r="E3" s="1">
        <v>2506730203.5700002</v>
      </c>
      <c r="F3" s="1">
        <v>2507515527.3099999</v>
      </c>
      <c r="G3" s="1">
        <v>2508170028.98</v>
      </c>
      <c r="H3" s="1">
        <v>2514575318.0599999</v>
      </c>
      <c r="I3" s="84">
        <v>2411826705.3400002</v>
      </c>
      <c r="J3" s="84">
        <v>2396634932.3800001</v>
      </c>
      <c r="L3" s="2"/>
    </row>
    <row r="4" spans="2:12">
      <c r="B4" t="s">
        <v>5</v>
      </c>
      <c r="C4" s="1">
        <v>6282186228.7399998</v>
      </c>
      <c r="D4" s="1">
        <v>6648334252.7599993</v>
      </c>
      <c r="E4" s="1">
        <v>6709483264.4800005</v>
      </c>
      <c r="F4" s="1">
        <v>6782132168.5100002</v>
      </c>
      <c r="G4" s="1">
        <v>6738941158.0799999</v>
      </c>
      <c r="H4" s="1">
        <v>6774970516.8999996</v>
      </c>
      <c r="I4" s="84">
        <v>6719699730.8500004</v>
      </c>
      <c r="J4" s="84">
        <v>6719864130.5200005</v>
      </c>
      <c r="L4" s="1"/>
    </row>
    <row r="5" spans="2:12">
      <c r="B5" t="s">
        <v>4</v>
      </c>
      <c r="C5" s="1">
        <v>9473426330.3899994</v>
      </c>
      <c r="D5" s="1">
        <v>9362706781.7999992</v>
      </c>
      <c r="E5" s="1">
        <v>9434671571.1999989</v>
      </c>
      <c r="F5" s="1">
        <v>8399458508.4499998</v>
      </c>
      <c r="G5" s="1">
        <v>8922391287.2199993</v>
      </c>
      <c r="H5" s="1">
        <v>8892570273.6800003</v>
      </c>
      <c r="I5" s="84">
        <v>8893699611.6700001</v>
      </c>
      <c r="J5" s="84">
        <v>8866741940.1100006</v>
      </c>
      <c r="L5" s="1"/>
    </row>
    <row r="6" spans="2:12">
      <c r="B6" t="s">
        <v>2</v>
      </c>
      <c r="C6" s="1">
        <v>16461750862.23</v>
      </c>
      <c r="D6" s="1">
        <v>16568855798.050001</v>
      </c>
      <c r="E6" s="1">
        <v>16600676975.09</v>
      </c>
      <c r="F6" s="1">
        <v>16762388726.91</v>
      </c>
      <c r="G6" s="1">
        <v>14927524859.08</v>
      </c>
      <c r="H6" s="1">
        <v>16818114387.440001</v>
      </c>
      <c r="I6" s="84">
        <v>17007217173.629999</v>
      </c>
      <c r="J6" s="84">
        <v>16685088109.459999</v>
      </c>
      <c r="L6" s="1"/>
    </row>
    <row r="7" spans="2:12">
      <c r="B7" t="s">
        <v>0</v>
      </c>
      <c r="C7" s="1">
        <v>40273643798.280014</v>
      </c>
      <c r="D7" s="1">
        <v>44168654011.150009</v>
      </c>
      <c r="E7" s="1">
        <v>44645002968</v>
      </c>
      <c r="F7" s="1">
        <v>45140738605.709999</v>
      </c>
      <c r="G7" s="1">
        <v>44448643178.099998</v>
      </c>
      <c r="H7" s="1">
        <v>46472706247.190002</v>
      </c>
      <c r="I7" s="86">
        <v>45006477429.019997</v>
      </c>
      <c r="J7" s="86">
        <v>43820309995.18</v>
      </c>
      <c r="L7" s="1"/>
    </row>
    <row r="8" spans="2:12">
      <c r="B8" t="s">
        <v>3</v>
      </c>
      <c r="C8" s="1">
        <v>43836588830.580002</v>
      </c>
      <c r="D8" s="1">
        <v>43832653528.889999</v>
      </c>
      <c r="E8" s="1">
        <v>43840532218.779999</v>
      </c>
      <c r="F8" s="1">
        <v>44089298623.769997</v>
      </c>
      <c r="G8" s="1">
        <v>44125304199.089996</v>
      </c>
      <c r="H8" s="1">
        <v>41818114387.440002</v>
      </c>
      <c r="I8" s="84">
        <v>44142112328.650002</v>
      </c>
      <c r="J8" s="84">
        <v>44185563488.629997</v>
      </c>
      <c r="L8" s="1"/>
    </row>
    <row r="9" spans="2:12">
      <c r="B9" t="s">
        <v>1</v>
      </c>
      <c r="C9" s="2">
        <v>58082578856.199997</v>
      </c>
      <c r="D9" s="2">
        <v>56609470711.800003</v>
      </c>
      <c r="E9" s="2">
        <v>56569080675.065102</v>
      </c>
      <c r="F9" s="2">
        <v>58008676427.910004</v>
      </c>
      <c r="G9" s="2">
        <v>58785439864.220001</v>
      </c>
      <c r="H9" s="2">
        <v>59960336113.150002</v>
      </c>
      <c r="I9" s="85">
        <v>60407603785.339996</v>
      </c>
      <c r="J9" s="85">
        <v>59323018434.43</v>
      </c>
      <c r="L9" s="1"/>
    </row>
    <row r="10" spans="2:12" s="5" customFormat="1">
      <c r="B10" s="5" t="s">
        <v>11</v>
      </c>
      <c r="C10" s="6">
        <f t="shared" ref="C10:J10" si="0">SUM(C2:C9)</f>
        <v>177914663703.41</v>
      </c>
      <c r="D10" s="6">
        <f t="shared" si="0"/>
        <v>180724595469.96002</v>
      </c>
      <c r="E10" s="6">
        <f t="shared" si="0"/>
        <v>181354630907.56509</v>
      </c>
      <c r="F10" s="6">
        <f t="shared" si="0"/>
        <v>182752813104.32999</v>
      </c>
      <c r="G10" s="6">
        <f t="shared" si="0"/>
        <v>181493932879.23999</v>
      </c>
      <c r="H10" s="6">
        <f t="shared" si="0"/>
        <v>184295561907.33002</v>
      </c>
      <c r="I10" s="6">
        <f t="shared" si="0"/>
        <v>185623611884.00998</v>
      </c>
      <c r="J10" s="6">
        <f t="shared" si="0"/>
        <v>183040452057.79001</v>
      </c>
      <c r="L10" s="6"/>
    </row>
    <row r="12" spans="2:12">
      <c r="C12" s="1"/>
      <c r="D12" s="1"/>
      <c r="E12" s="1"/>
      <c r="F12" s="1"/>
      <c r="G12" s="1"/>
      <c r="H12" s="1"/>
      <c r="I12" s="1"/>
    </row>
    <row r="14" spans="2:12">
      <c r="C14" s="4"/>
      <c r="D14" s="4"/>
      <c r="E14" s="4"/>
      <c r="F14" s="4"/>
      <c r="G14" s="4"/>
      <c r="H14" s="4"/>
      <c r="I14" s="4"/>
    </row>
    <row r="15" spans="2:12">
      <c r="C15" s="4"/>
      <c r="D15" s="4"/>
      <c r="E15" s="4"/>
      <c r="F15" s="4"/>
      <c r="G15" s="4"/>
      <c r="H15" s="4"/>
      <c r="I15" s="4"/>
    </row>
    <row r="16" spans="2:12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1"/>
      <c r="E22" s="1"/>
    </row>
    <row r="23" spans="3:9">
      <c r="E2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2014-08-07T15:26:25Z</cp:lastPrinted>
  <dcterms:created xsi:type="dcterms:W3CDTF">2014-07-02T14:15:07Z</dcterms:created>
  <dcterms:modified xsi:type="dcterms:W3CDTF">2014-08-08T10:49:25Z</dcterms:modified>
</cp:coreProperties>
</file>