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4519" concurrentCalc="0"/>
</workbook>
</file>

<file path=xl/calcChain.xml><?xml version="1.0" encoding="utf-8"?>
<calcChain xmlns="http://schemas.openxmlformats.org/spreadsheetml/2006/main">
  <c r="D72" i="9"/>
  <c r="F42"/>
  <c r="D42"/>
  <c r="I9" i="1"/>
  <c r="J9"/>
  <c r="C9"/>
  <c r="F60" i="9"/>
  <c r="D60"/>
  <c r="H9" i="1"/>
  <c r="G9"/>
  <c r="F9"/>
  <c r="E9"/>
  <c r="D9"/>
  <c r="F83" i="9"/>
  <c r="F72"/>
  <c r="F67"/>
  <c r="F47"/>
  <c r="F29"/>
  <c r="F22"/>
  <c r="D83"/>
  <c r="D67"/>
  <c r="D47"/>
  <c r="D29"/>
  <c r="D22"/>
  <c r="D73"/>
  <c r="D84"/>
  <c r="F73"/>
  <c r="F84"/>
</calcChain>
</file>

<file path=xl/sharedStrings.xml><?xml version="1.0" encoding="utf-8"?>
<sst xmlns="http://schemas.openxmlformats.org/spreadsheetml/2006/main" count="168" uniqueCount="116">
  <si>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</si>
  <si>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</si>
  <si>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</si>
  <si>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</si>
  <si>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</si>
  <si>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</si>
  <si>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</si>
  <si>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</si>
  <si>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</si>
  <si>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</si>
  <si>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</si>
  <si>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</si>
  <si>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</si>
  <si>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</si>
  <si>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</si>
  <si>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</si>
  <si>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</si>
  <si>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</si>
  <si>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</si>
  <si>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</si>
  <si>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</si>
  <si>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</si>
  <si>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</si>
  <si>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</si>
  <si>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</si>
  <si>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</si>
  <si>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</si>
  <si>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</si>
  <si>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</si>
  <si>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</si>
  <si>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</si>
  <si>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</si>
  <si>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</si>
  <si>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</si>
  <si>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</si>
  <si>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</si>
  <si>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</si>
  <si>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</si>
  <si>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</si>
  <si>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</si>
  <si>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</si>
  <si>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</si>
  <si>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</si>
  <si>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</si>
  <si>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</si>
  <si>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</si>
  <si>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</si>
  <si>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</si>
  <si>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</si>
  <si>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</si>
  <si>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</si>
  <si>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</si>
  <si>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</si>
  <si>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</si>
  <si>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</si>
  <si>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</si>
  <si>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</si>
  <si>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</si>
  <si>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</si>
  <si>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</si>
  <si>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</si>
  <si>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</si>
  <si>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</si>
  <si>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</si>
  <si>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</si>
  <si>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</si>
  <si>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</si>
  <si>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</si>
  <si>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</si>
  <si>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</si>
  <si>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</si>
  <si>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</si>
  <si>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</si>
  <si>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</si>
  <si>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</si>
  <si>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</si>
  <si>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</si>
  <si>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</si>
  <si>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</si>
  <si>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</si>
  <si>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</si>
  <si>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</si>
  <si>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</si>
  <si>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</si>
  <si>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</si>
  <si>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</si>
  <si>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</si>
  <si>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</si>
  <si>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</si>
  <si>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</si>
  <si>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</si>
  <si>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</si>
  <si>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</si>
  <si>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</si>
  <si>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</si>
  <si>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</si>
  <si>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</si>
  <si>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</si>
  <si>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</si>
  <si>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</si>
  <si>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</si>
  <si>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Please note that BGL Nubian and Sapphire Funds are not included in this compilation.</t>
  </si>
  <si>
    <t>PACAM Balanced Fund</t>
  </si>
  <si>
    <t>51a.</t>
  </si>
  <si>
    <t>51b.</t>
  </si>
  <si>
    <t>51c.</t>
  </si>
  <si>
    <t>Vantage Guaranteed Income Fund</t>
  </si>
  <si>
    <t>VETBANK ETF</t>
  </si>
  <si>
    <t>VCG ETF</t>
  </si>
  <si>
    <t>VI ETF</t>
  </si>
  <si>
    <t>NET ASSET VALUES AND UNIT PRICES OF FUND MANAGEMENT AND COLLECTIVE INVESTMENTS SCHEMES AS AT WEEK ENDED DECEMBER 18, 2015</t>
  </si>
  <si>
    <t>NAV and Unit Price as at Week Ended December 18, 2015</t>
  </si>
  <si>
    <t>NAV and Unit Price as at Week Ended December 23, 2015</t>
  </si>
  <si>
    <t>Market Cap as at December 18, 2015</t>
  </si>
  <si>
    <t>Market Cap as at December 23, 2015</t>
  </si>
  <si>
    <t>Zenith Funds &amp; PACAM Balanced Fund are also not included.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</si>
</sst>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131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5" fillId="0" borderId="4" xfId="2" applyFont="1" applyBorder="1" applyAlignment="1">
      <alignment horizontal="right" vertical="top" wrapText="1"/>
    </xf>
    <xf numFmtId="4" fontId="5" fillId="0" borderId="13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43" fontId="5" fillId="0" borderId="4" xfId="2" applyFont="1" applyBorder="1" applyAlignment="1">
      <alignment horizontal="right"/>
    </xf>
    <xf numFmtId="43" fontId="1" fillId="0" borderId="0" xfId="2" applyFont="1" applyBorder="1" applyAlignment="1">
      <alignment horizontal="right" vertical="top" wrapText="1"/>
    </xf>
    <xf numFmtId="0" fontId="5" fillId="4" borderId="10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1" xfId="0" applyFont="1" applyFill="1" applyBorder="1" applyAlignment="1">
      <alignment horizontal="center" vertical="top" wrapText="1"/>
    </xf>
    <xf numFmtId="4" fontId="7" fillId="0" borderId="13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4" fontId="7" fillId="0" borderId="13" xfId="2" applyNumberFormat="1" applyFont="1" applyBorder="1" applyAlignment="1">
      <alignment horizontal="right"/>
    </xf>
    <xf numFmtId="43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3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3" fontId="7" fillId="0" borderId="4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2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3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43" fontId="14" fillId="5" borderId="4" xfId="2" applyFont="1" applyFill="1" applyBorder="1" applyAlignment="1">
      <alignment horizontal="right" vertical="top" wrapText="1"/>
    </xf>
    <xf numFmtId="4" fontId="14" fillId="5" borderId="13" xfId="2" applyNumberFormat="1" applyFont="1" applyFill="1" applyBorder="1" applyAlignment="1">
      <alignment horizontal="right" vertical="top" wrapText="1"/>
    </xf>
    <xf numFmtId="43" fontId="15" fillId="0" borderId="8" xfId="2" applyFont="1" applyBorder="1" applyAlignment="1">
      <alignment horizontal="right" vertical="top" wrapText="1"/>
    </xf>
    <xf numFmtId="4" fontId="14" fillId="0" borderId="16" xfId="2" applyNumberFormat="1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0" fontId="5" fillId="0" borderId="17" xfId="0" applyFont="1" applyBorder="1" applyAlignment="1">
      <alignment vertical="top" wrapText="1"/>
    </xf>
    <xf numFmtId="0" fontId="13" fillId="0" borderId="18" xfId="0" applyFont="1" applyBorder="1" applyAlignment="1">
      <alignment horizontal="right" vertical="top" wrapText="1"/>
    </xf>
    <xf numFmtId="43" fontId="13" fillId="0" borderId="18" xfId="2" applyFont="1" applyBorder="1" applyAlignment="1">
      <alignment horizontal="right" vertical="top" wrapText="1"/>
    </xf>
    <xf numFmtId="0" fontId="13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3" borderId="12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43" fontId="5" fillId="3" borderId="4" xfId="2" applyFont="1" applyFill="1" applyBorder="1" applyAlignment="1">
      <alignment horizontal="right" vertical="top" wrapText="1"/>
    </xf>
    <xf numFmtId="4" fontId="5" fillId="3" borderId="13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43" fontId="5" fillId="3" borderId="4" xfId="2" applyFont="1" applyFill="1" applyBorder="1" applyAlignment="1">
      <alignment horizontal="center" vertical="top" wrapText="1"/>
    </xf>
    <xf numFmtId="4" fontId="5" fillId="0" borderId="13" xfId="2" applyNumberFormat="1" applyFont="1" applyBorder="1" applyAlignment="1">
      <alignment horizontal="right"/>
    </xf>
    <xf numFmtId="4" fontId="5" fillId="3" borderId="13" xfId="2" applyNumberFormat="1" applyFont="1" applyFill="1" applyBorder="1" applyAlignment="1">
      <alignment horizontal="right"/>
    </xf>
    <xf numFmtId="4" fontId="7" fillId="0" borderId="13" xfId="2" applyNumberFormat="1" applyFont="1" applyBorder="1" applyAlignment="1"/>
    <xf numFmtId="0" fontId="16" fillId="0" borderId="0" xfId="0" applyFont="1"/>
    <xf numFmtId="43" fontId="7" fillId="0" borderId="7" xfId="2" applyFont="1" applyBorder="1" applyAlignment="1">
      <alignment horizontal="right" vertical="top" wrapText="1"/>
    </xf>
    <xf numFmtId="4" fontId="11" fillId="0" borderId="13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8" fillId="0" borderId="0" xfId="0" applyFont="1" applyBorder="1"/>
    <xf numFmtId="0" fontId="19" fillId="0" borderId="0" xfId="0" applyFont="1" applyBorder="1"/>
    <xf numFmtId="43" fontId="11" fillId="0" borderId="4" xfId="2" applyFont="1" applyBorder="1" applyAlignment="1">
      <alignment horizontal="right"/>
    </xf>
    <xf numFmtId="43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19" xfId="0" applyNumberFormat="1" applyFont="1" applyBorder="1" applyAlignment="1">
      <alignment horizontal="right"/>
    </xf>
    <xf numFmtId="0" fontId="18" fillId="3" borderId="6" xfId="0" applyFont="1" applyFill="1" applyBorder="1" applyAlignment="1">
      <alignment wrapText="1"/>
    </xf>
    <xf numFmtId="43" fontId="14" fillId="5" borderId="4" xfId="2" applyNumberFormat="1" applyFont="1" applyFill="1" applyBorder="1" applyAlignment="1">
      <alignment horizontal="right" vertical="top" wrapText="1"/>
    </xf>
    <xf numFmtId="0" fontId="7" fillId="0" borderId="0" xfId="0" applyFont="1" applyBorder="1"/>
    <xf numFmtId="0" fontId="7" fillId="0" borderId="6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11" fillId="0" borderId="6" xfId="0" applyFont="1" applyBorder="1"/>
    <xf numFmtId="0" fontId="7" fillId="0" borderId="6" xfId="0" applyFont="1" applyBorder="1"/>
    <xf numFmtId="0" fontId="11" fillId="0" borderId="12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4" xfId="0" applyFont="1" applyBorder="1"/>
    <xf numFmtId="0" fontId="11" fillId="0" borderId="0" xfId="0" applyFont="1" applyBorder="1"/>
    <xf numFmtId="0" fontId="7" fillId="0" borderId="6" xfId="0" applyFont="1" applyBorder="1" applyAlignment="1"/>
    <xf numFmtId="0" fontId="7" fillId="0" borderId="15" xfId="0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7" fillId="0" borderId="8" xfId="0" applyFont="1" applyBorder="1"/>
    <xf numFmtId="0" fontId="7" fillId="0" borderId="23" xfId="0" applyFont="1" applyBorder="1"/>
    <xf numFmtId="0" fontId="7" fillId="0" borderId="4" xfId="0" applyFont="1" applyBorder="1" applyAlignment="1">
      <alignment vertical="top" wrapText="1"/>
    </xf>
    <xf numFmtId="0" fontId="22" fillId="6" borderId="4" xfId="7" applyBorder="1" applyAlignment="1">
      <alignment vertical="top" wrapText="1"/>
    </xf>
    <xf numFmtId="43" fontId="22" fillId="6" borderId="7" xfId="7" applyNumberFormat="1" applyBorder="1" applyAlignment="1">
      <alignment horizontal="right"/>
    </xf>
    <xf numFmtId="4" fontId="22" fillId="6" borderId="13" xfId="7" applyNumberFormat="1" applyBorder="1" applyAlignment="1">
      <alignment horizontal="right"/>
    </xf>
    <xf numFmtId="43" fontId="22" fillId="6" borderId="4" xfId="7" applyNumberForma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23,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644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302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3739371318.2800002</c:v>
                </c:pt>
                <c:pt idx="1">
                  <c:v>3739136179.75</c:v>
                </c:pt>
                <c:pt idx="2">
                  <c:v>3889604015.5900002</c:v>
                </c:pt>
                <c:pt idx="3">
                  <c:v>4195425249.5799999</c:v>
                </c:pt>
                <c:pt idx="4">
                  <c:v>4205811758.0300002</c:v>
                </c:pt>
                <c:pt idx="5">
                  <c:v>4344321670.0299997</c:v>
                </c:pt>
                <c:pt idx="6">
                  <c:v>5171677009.2399998</c:v>
                </c:pt>
                <c:pt idx="7">
                  <c:v>5535925585.8699999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5013220795.1899996</c:v>
                </c:pt>
                <c:pt idx="1">
                  <c:v>5036827808.9799995</c:v>
                </c:pt>
                <c:pt idx="2">
                  <c:v>4955442767.8900003</c:v>
                </c:pt>
                <c:pt idx="3">
                  <c:v>4869998984.7200003</c:v>
                </c:pt>
                <c:pt idx="4">
                  <c:v>4660775272.7700005</c:v>
                </c:pt>
                <c:pt idx="5">
                  <c:v>4766456846.6000004</c:v>
                </c:pt>
                <c:pt idx="6">
                  <c:v>4715975102.3299999</c:v>
                </c:pt>
                <c:pt idx="7">
                  <c:v>4731933807.96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11074817596.27</c:v>
                </c:pt>
                <c:pt idx="1">
                  <c:v>11110660954.66</c:v>
                </c:pt>
                <c:pt idx="2">
                  <c:v>11010351797.559999</c:v>
                </c:pt>
                <c:pt idx="3">
                  <c:v>10757686064.719999</c:v>
                </c:pt>
                <c:pt idx="4">
                  <c:v>10317112546.129999</c:v>
                </c:pt>
                <c:pt idx="5">
                  <c:v>10762645937.690001</c:v>
                </c:pt>
                <c:pt idx="6">
                  <c:v>10750936355.92</c:v>
                </c:pt>
                <c:pt idx="7">
                  <c:v>10477411214.790001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29303418685.23</c:v>
                </c:pt>
                <c:pt idx="1">
                  <c:v>29472136815.119999</c:v>
                </c:pt>
                <c:pt idx="2">
                  <c:v>28867729823.509998</c:v>
                </c:pt>
                <c:pt idx="3">
                  <c:v>27844966790.990002</c:v>
                </c:pt>
                <c:pt idx="4">
                  <c:v>27776651998.779999</c:v>
                </c:pt>
                <c:pt idx="5">
                  <c:v>27575111703.75</c:v>
                </c:pt>
                <c:pt idx="6">
                  <c:v>27210187641.860001</c:v>
                </c:pt>
                <c:pt idx="7">
                  <c:v>24504519227.09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47916193547.059998</c:v>
                </c:pt>
                <c:pt idx="1">
                  <c:v>47913900369.980003</c:v>
                </c:pt>
                <c:pt idx="2">
                  <c:v>47918092892.989998</c:v>
                </c:pt>
                <c:pt idx="3">
                  <c:v>47997055897.5</c:v>
                </c:pt>
                <c:pt idx="4">
                  <c:v>48194086503.919998</c:v>
                </c:pt>
                <c:pt idx="5">
                  <c:v>48398484112.669998</c:v>
                </c:pt>
                <c:pt idx="6">
                  <c:v>47862792899.040001</c:v>
                </c:pt>
                <c:pt idx="7">
                  <c:v>47855066987.540001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109500227616.7</c:v>
                </c:pt>
                <c:pt idx="1">
                  <c:v>113773848739.42</c:v>
                </c:pt>
                <c:pt idx="2">
                  <c:v>116141515906.53999</c:v>
                </c:pt>
                <c:pt idx="3">
                  <c:v>135128012541.05</c:v>
                </c:pt>
                <c:pt idx="4">
                  <c:v>138271305857.79999</c:v>
                </c:pt>
                <c:pt idx="5">
                  <c:v>138993928661.79999</c:v>
                </c:pt>
                <c:pt idx="6">
                  <c:v>137505927223.04999</c:v>
                </c:pt>
                <c:pt idx="7">
                  <c:v>139859880298.31</c:v>
                </c:pt>
              </c:numCache>
            </c:numRef>
          </c:val>
        </c:ser>
        <c:marker val="1"/>
        <c:axId val="76638848"/>
        <c:axId val="76648832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42293</c:v>
                </c:pt>
                <c:pt idx="1">
                  <c:v>42300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16459300265.879999</c:v>
                </c:pt>
                <c:pt idx="1">
                  <c:v>16447901206.84</c:v>
                </c:pt>
                <c:pt idx="2">
                  <c:v>16565603820.91</c:v>
                </c:pt>
                <c:pt idx="3">
                  <c:v>16825291229.65</c:v>
                </c:pt>
                <c:pt idx="4">
                  <c:v>16819814590.219999</c:v>
                </c:pt>
                <c:pt idx="5">
                  <c:v>17015267987.469999</c:v>
                </c:pt>
                <c:pt idx="6">
                  <c:v>17023567795.42</c:v>
                </c:pt>
                <c:pt idx="7">
                  <c:v>16331290429.790001</c:v>
                </c:pt>
              </c:numCache>
            </c:numRef>
          </c:val>
        </c:ser>
        <c:marker val="1"/>
        <c:axId val="76651904"/>
        <c:axId val="76650368"/>
      </c:lineChart>
      <c:catAx>
        <c:axId val="766388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6648832"/>
        <c:crosses val="autoZero"/>
        <c:lblAlgn val="ctr"/>
        <c:lblOffset val="100"/>
      </c:catAx>
      <c:valAx>
        <c:axId val="7664883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6638848"/>
        <c:crossesAt val="41880"/>
        <c:crossBetween val="midCat"/>
      </c:valAx>
      <c:valAx>
        <c:axId val="7665036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6651904"/>
        <c:crosses val="max"/>
        <c:crossBetween val="between"/>
      </c:valAx>
      <c:dateAx>
        <c:axId val="76651904"/>
        <c:scaling>
          <c:orientation val="minMax"/>
        </c:scaling>
        <c:delete val="1"/>
        <c:axPos val="b"/>
        <c:numFmt formatCode="d\-mmm" sourceLinked="1"/>
        <c:tickLblPos val="none"/>
        <c:crossAx val="7665036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 23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11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163"/>
          <c:y val="0.16834325370345671"/>
          <c:w val="0.8780310474571344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42335</c:v>
                </c:pt>
                <c:pt idx="4">
                  <c:v>42342</c:v>
                </c:pt>
                <c:pt idx="5">
                  <c:v>42349</c:v>
                </c:pt>
                <c:pt idx="6">
                  <c:v>42356</c:v>
                </c:pt>
                <c:pt idx="7">
                  <c:v>42361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223006549824.60999</c:v>
                </c:pt>
                <c:pt idx="1">
                  <c:v>227494412074.75</c:v>
                </c:pt>
                <c:pt idx="2">
                  <c:v>229348341024.98999</c:v>
                </c:pt>
                <c:pt idx="3">
                  <c:v>247618436758.21002</c:v>
                </c:pt>
                <c:pt idx="4">
                  <c:v>250245558527.64999</c:v>
                </c:pt>
                <c:pt idx="5">
                  <c:v>251856216920.00998</c:v>
                </c:pt>
                <c:pt idx="6">
                  <c:v>250241064026.85999</c:v>
                </c:pt>
                <c:pt idx="7">
                  <c:v>249296027551.35001</c:v>
                </c:pt>
              </c:numCache>
            </c:numRef>
          </c:val>
        </c:ser>
        <c:marker val="1"/>
        <c:axId val="90529792"/>
        <c:axId val="90531328"/>
      </c:lineChart>
      <c:catAx>
        <c:axId val="9052979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0531328"/>
        <c:crosses val="autoZero"/>
        <c:lblAlgn val="ctr"/>
        <c:lblOffset val="100"/>
      </c:catAx>
      <c:valAx>
        <c:axId val="905313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05297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2"/>
  <sheetViews>
    <sheetView tabSelected="1" topLeftCell="B80" zoomScale="200" zoomScaleNormal="200" workbookViewId="0">
      <selection activeCell="B90" sqref="B90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5.42578125" style="7" customWidth="1"/>
    <col min="5" max="6" width="15" style="7" customWidth="1"/>
    <col min="7" max="7" width="14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28" t="s">
        <v>110</v>
      </c>
      <c r="B3" s="129"/>
      <c r="C3" s="129"/>
      <c r="D3" s="129"/>
      <c r="E3" s="129"/>
      <c r="F3" s="129"/>
      <c r="G3" s="129"/>
      <c r="H3" s="12"/>
      <c r="I3" s="12"/>
      <c r="K3" s="7"/>
    </row>
    <row r="4" spans="1:12" ht="29.25" customHeight="1" thickBot="1">
      <c r="A4" s="9"/>
      <c r="B4" s="10"/>
      <c r="C4" s="10"/>
      <c r="D4" s="125" t="s">
        <v>111</v>
      </c>
      <c r="E4" s="126"/>
      <c r="F4" s="125" t="s">
        <v>112</v>
      </c>
      <c r="G4" s="126"/>
      <c r="H4" s="12"/>
      <c r="K4" s="7"/>
    </row>
    <row r="5" spans="1:12" ht="18.75" customHeight="1">
      <c r="A5" s="43" t="s">
        <v>3</v>
      </c>
      <c r="B5" s="44" t="s">
        <v>4</v>
      </c>
      <c r="C5" s="44" t="s">
        <v>5</v>
      </c>
      <c r="D5" s="90" t="s">
        <v>7</v>
      </c>
      <c r="E5" s="57" t="s">
        <v>6</v>
      </c>
      <c r="F5" s="90" t="s">
        <v>7</v>
      </c>
      <c r="G5" s="45" t="s">
        <v>6</v>
      </c>
      <c r="H5" s="13"/>
      <c r="I5" s="13"/>
      <c r="J5" s="14"/>
      <c r="K5" s="7"/>
    </row>
    <row r="6" spans="1:12" ht="12.95" customHeight="1" thickBot="1">
      <c r="A6" s="75"/>
      <c r="B6" s="76"/>
      <c r="C6" s="76" t="s">
        <v>0</v>
      </c>
      <c r="D6" s="77"/>
      <c r="E6" s="91" t="s">
        <v>7</v>
      </c>
      <c r="F6" s="92"/>
      <c r="G6" s="91" t="s">
        <v>7</v>
      </c>
      <c r="H6" s="16"/>
      <c r="I6" s="16"/>
      <c r="J6" s="16"/>
      <c r="K6" s="7"/>
    </row>
    <row r="7" spans="1:12" ht="12.95" customHeight="1" thickBot="1">
      <c r="A7" s="105">
        <v>1</v>
      </c>
      <c r="B7" s="104" t="s">
        <v>8</v>
      </c>
      <c r="C7" s="106" t="s">
        <v>9</v>
      </c>
      <c r="D7" s="47">
        <v>7431449831.1899996</v>
      </c>
      <c r="E7" s="48">
        <v>7006.46</v>
      </c>
      <c r="F7" s="47">
        <v>7472086346.6199999</v>
      </c>
      <c r="G7" s="48">
        <v>7042.48</v>
      </c>
      <c r="H7" s="19"/>
      <c r="I7" s="20"/>
      <c r="J7" s="20"/>
      <c r="K7" s="7"/>
      <c r="L7" s="21"/>
    </row>
    <row r="8" spans="1:12" ht="12.95" customHeight="1" thickBot="1">
      <c r="A8" s="105">
        <v>2</v>
      </c>
      <c r="B8" s="104" t="s">
        <v>10</v>
      </c>
      <c r="C8" s="106" t="s">
        <v>11</v>
      </c>
      <c r="D8" s="48">
        <v>4100455503.9299998</v>
      </c>
      <c r="E8" s="48">
        <v>284.18119999999999</v>
      </c>
      <c r="F8" s="48">
        <v>4087197324.75</v>
      </c>
      <c r="G8" s="48">
        <v>283.6687</v>
      </c>
      <c r="H8" s="19"/>
      <c r="I8" s="20"/>
      <c r="J8" s="20"/>
      <c r="K8" s="7"/>
      <c r="L8" s="21"/>
    </row>
    <row r="9" spans="1:12" ht="12.95" customHeight="1" thickBot="1">
      <c r="A9" s="105">
        <v>3</v>
      </c>
      <c r="B9" s="104" t="s">
        <v>12</v>
      </c>
      <c r="C9" s="106" t="s">
        <v>13</v>
      </c>
      <c r="D9" s="48">
        <v>2893195034.29</v>
      </c>
      <c r="E9" s="48">
        <v>2212.9699999999998</v>
      </c>
      <c r="F9" s="48">
        <v>2968264566.3000002</v>
      </c>
      <c r="G9" s="48">
        <v>2269.9499999999998</v>
      </c>
      <c r="H9" s="19"/>
      <c r="I9" s="20"/>
      <c r="J9" s="20"/>
      <c r="K9" s="7"/>
      <c r="L9" s="21"/>
    </row>
    <row r="10" spans="1:12" ht="12.95" customHeight="1" thickBot="1">
      <c r="A10" s="105">
        <v>4</v>
      </c>
      <c r="B10" s="108" t="s">
        <v>14</v>
      </c>
      <c r="C10" s="106" t="s">
        <v>91</v>
      </c>
      <c r="D10" s="49">
        <v>456903831.06999999</v>
      </c>
      <c r="E10" s="50">
        <v>0.89</v>
      </c>
      <c r="F10" s="49">
        <v>459844415.61000001</v>
      </c>
      <c r="G10" s="50">
        <v>0.9</v>
      </c>
      <c r="H10" s="19"/>
      <c r="I10" s="20"/>
      <c r="J10" s="20"/>
      <c r="K10" s="7"/>
      <c r="L10" s="21"/>
    </row>
    <row r="11" spans="1:12" ht="12.95" customHeight="1" thickBot="1">
      <c r="A11" s="109">
        <v>5</v>
      </c>
      <c r="B11" s="107" t="s">
        <v>15</v>
      </c>
      <c r="C11" s="110" t="s">
        <v>16</v>
      </c>
      <c r="D11" s="51">
        <v>149749160.86000001</v>
      </c>
      <c r="E11" s="89">
        <v>99.11</v>
      </c>
      <c r="F11" s="51">
        <v>148207228.25999999</v>
      </c>
      <c r="G11" s="89">
        <v>98.11</v>
      </c>
      <c r="H11" s="19"/>
      <c r="I11" s="20"/>
      <c r="J11" s="20"/>
      <c r="K11" s="7"/>
      <c r="L11" s="21"/>
    </row>
    <row r="12" spans="1:12" ht="12.95" customHeight="1" thickBot="1">
      <c r="A12" s="105">
        <v>6</v>
      </c>
      <c r="B12" s="104" t="s">
        <v>17</v>
      </c>
      <c r="C12" s="106" t="s">
        <v>18</v>
      </c>
      <c r="D12" s="49">
        <v>172510796</v>
      </c>
      <c r="E12" s="50">
        <v>9.6199999999999992</v>
      </c>
      <c r="F12" s="49">
        <v>174432387</v>
      </c>
      <c r="G12" s="50">
        <v>9.73</v>
      </c>
      <c r="H12" s="19"/>
      <c r="I12" s="20"/>
      <c r="J12" s="20"/>
      <c r="K12" s="7"/>
      <c r="L12" s="21"/>
    </row>
    <row r="13" spans="1:12" ht="12.95" customHeight="1" thickBot="1">
      <c r="A13" s="105">
        <v>7</v>
      </c>
      <c r="B13" s="104" t="s">
        <v>84</v>
      </c>
      <c r="C13" s="106" t="s">
        <v>19</v>
      </c>
      <c r="D13" s="49">
        <v>1146581306.3099999</v>
      </c>
      <c r="E13" s="50">
        <v>0.20480000000000001</v>
      </c>
      <c r="F13" s="49">
        <v>1186626040.03</v>
      </c>
      <c r="G13" s="50">
        <v>0.70989999999999998</v>
      </c>
      <c r="H13" s="19"/>
      <c r="I13" s="20"/>
      <c r="J13" s="20"/>
      <c r="K13" s="7"/>
      <c r="L13" s="21"/>
    </row>
    <row r="14" spans="1:12" ht="12.95" customHeight="1" thickBot="1">
      <c r="A14" s="105">
        <v>8</v>
      </c>
      <c r="B14" s="104" t="s">
        <v>10</v>
      </c>
      <c r="C14" s="106" t="s">
        <v>20</v>
      </c>
      <c r="D14" s="49">
        <v>2791191294.2199998</v>
      </c>
      <c r="E14" s="50">
        <v>12.340999999999999</v>
      </c>
      <c r="F14" s="49">
        <v>2760398040.2600002</v>
      </c>
      <c r="G14" s="50">
        <v>12.2898</v>
      </c>
      <c r="H14" s="19"/>
      <c r="I14" s="20"/>
      <c r="J14" s="20"/>
      <c r="K14" s="7"/>
      <c r="L14" s="21"/>
    </row>
    <row r="15" spans="1:12" ht="12.95" customHeight="1" thickBot="1">
      <c r="A15" s="105">
        <v>9</v>
      </c>
      <c r="B15" s="107" t="s">
        <v>90</v>
      </c>
      <c r="C15" s="106" t="s">
        <v>21</v>
      </c>
      <c r="D15" s="51">
        <v>1157107890.54</v>
      </c>
      <c r="E15" s="89">
        <v>6206</v>
      </c>
      <c r="F15" s="51">
        <v>1155659942.96</v>
      </c>
      <c r="G15" s="89">
        <v>0.62019999999999997</v>
      </c>
      <c r="H15" s="19"/>
      <c r="I15" s="20"/>
      <c r="J15" s="20"/>
      <c r="K15" s="7"/>
      <c r="L15" s="21"/>
    </row>
    <row r="16" spans="1:12" ht="12.95" customHeight="1" thickBot="1">
      <c r="A16" s="105">
        <v>10</v>
      </c>
      <c r="B16" s="104" t="s">
        <v>22</v>
      </c>
      <c r="C16" s="106" t="s">
        <v>24</v>
      </c>
      <c r="D16" s="51">
        <v>145390214.69</v>
      </c>
      <c r="E16" s="89">
        <v>0.87860000000000005</v>
      </c>
      <c r="F16" s="51">
        <v>146587812.22</v>
      </c>
      <c r="G16" s="89">
        <v>0.88039999999999996</v>
      </c>
      <c r="H16" s="19"/>
      <c r="I16" s="20"/>
      <c r="J16" s="20"/>
      <c r="K16" s="7"/>
      <c r="L16" s="21"/>
    </row>
    <row r="17" spans="1:12" ht="12.95" customHeight="1" thickBot="1">
      <c r="A17" s="105">
        <v>11</v>
      </c>
      <c r="B17" s="104" t="s">
        <v>22</v>
      </c>
      <c r="C17" s="106" t="s">
        <v>23</v>
      </c>
      <c r="D17" s="51">
        <v>90598790.719999999</v>
      </c>
      <c r="E17" s="89">
        <v>1.1524000000000001</v>
      </c>
      <c r="F17" s="51">
        <v>90861129.920000002</v>
      </c>
      <c r="G17" s="89">
        <v>1.1552</v>
      </c>
      <c r="H17" s="19"/>
      <c r="I17" s="20"/>
      <c r="J17" s="20"/>
      <c r="K17" s="7"/>
      <c r="L17" s="21"/>
    </row>
    <row r="18" spans="1:12" ht="12.95" customHeight="1" thickBot="1">
      <c r="A18" s="105">
        <v>12</v>
      </c>
      <c r="B18" s="104" t="s">
        <v>25</v>
      </c>
      <c r="C18" s="106" t="s">
        <v>26</v>
      </c>
      <c r="D18" s="49">
        <v>2535036803.1300001</v>
      </c>
      <c r="E18" s="50">
        <v>10.0609</v>
      </c>
      <c r="F18" s="49">
        <v>0</v>
      </c>
      <c r="G18" s="50">
        <v>0</v>
      </c>
      <c r="H18" s="19"/>
      <c r="I18" s="20"/>
      <c r="J18" s="20"/>
      <c r="K18" s="7"/>
      <c r="L18" s="21"/>
    </row>
    <row r="19" spans="1:12" ht="12.95" customHeight="1" thickBot="1">
      <c r="A19" s="105">
        <v>13</v>
      </c>
      <c r="B19" s="104" t="s">
        <v>74</v>
      </c>
      <c r="C19" s="106" t="s">
        <v>27</v>
      </c>
      <c r="D19" s="52">
        <v>286855994.67000002</v>
      </c>
      <c r="E19" s="50">
        <v>100</v>
      </c>
      <c r="F19" s="52">
        <v>282491167.91000003</v>
      </c>
      <c r="G19" s="50">
        <v>107.29</v>
      </c>
      <c r="H19" s="19"/>
      <c r="I19" s="20"/>
      <c r="J19" s="20"/>
      <c r="K19" s="7"/>
      <c r="L19" s="21"/>
    </row>
    <row r="20" spans="1:12" ht="12.95" customHeight="1" thickBot="1">
      <c r="A20" s="33">
        <v>14</v>
      </c>
      <c r="B20" s="17" t="s">
        <v>28</v>
      </c>
      <c r="C20" s="121" t="s">
        <v>29</v>
      </c>
      <c r="D20" s="122">
        <v>0</v>
      </c>
      <c r="E20" s="123">
        <v>0</v>
      </c>
      <c r="F20" s="122">
        <v>0</v>
      </c>
      <c r="G20" s="123">
        <v>0</v>
      </c>
      <c r="H20" s="19"/>
      <c r="I20" s="20"/>
      <c r="J20" s="20"/>
      <c r="K20" s="7"/>
      <c r="L20" s="21"/>
    </row>
    <row r="21" spans="1:12" ht="12.95" customHeight="1" thickBot="1">
      <c r="A21" s="105">
        <v>15</v>
      </c>
      <c r="B21" s="104" t="s">
        <v>30</v>
      </c>
      <c r="C21" s="120" t="s">
        <v>31</v>
      </c>
      <c r="D21" s="49">
        <v>3853161190.2399998</v>
      </c>
      <c r="E21" s="50">
        <v>103.24</v>
      </c>
      <c r="F21" s="49">
        <v>3571862825.25</v>
      </c>
      <c r="G21" s="50">
        <v>103.24</v>
      </c>
      <c r="H21" s="19"/>
      <c r="I21" s="20"/>
      <c r="J21" s="20"/>
      <c r="K21" s="7"/>
      <c r="L21" s="21"/>
    </row>
    <row r="22" spans="1:12" ht="12.95" customHeight="1">
      <c r="A22" s="33"/>
      <c r="B22" s="15"/>
      <c r="C22" s="58" t="s">
        <v>86</v>
      </c>
      <c r="D22" s="53">
        <f>SUM(D7:D21)</f>
        <v>27210187641.860001</v>
      </c>
      <c r="E22" s="53"/>
      <c r="F22" s="53">
        <f>SUM(F7:F21)</f>
        <v>24504519227.09</v>
      </c>
      <c r="G22" s="39"/>
      <c r="H22" s="19"/>
      <c r="I22" s="20"/>
      <c r="J22" s="20"/>
      <c r="K22" s="7"/>
    </row>
    <row r="23" spans="1:12" ht="12.95" customHeight="1" thickBot="1">
      <c r="A23" s="78"/>
      <c r="B23" s="79"/>
      <c r="C23" s="79" t="s">
        <v>89</v>
      </c>
      <c r="D23" s="80"/>
      <c r="E23" s="81"/>
      <c r="F23" s="80"/>
      <c r="G23" s="81"/>
      <c r="H23" s="19"/>
      <c r="I23" s="20"/>
      <c r="J23" s="20"/>
      <c r="K23" s="7"/>
    </row>
    <row r="24" spans="1:12" ht="12.95" customHeight="1" thickBot="1">
      <c r="A24" s="105">
        <v>16</v>
      </c>
      <c r="B24" s="104" t="s">
        <v>8</v>
      </c>
      <c r="C24" s="106" t="s">
        <v>75</v>
      </c>
      <c r="D24" s="54">
        <v>61124386668.790001</v>
      </c>
      <c r="E24" s="48">
        <v>100</v>
      </c>
      <c r="F24" s="54">
        <v>62068987113.529999</v>
      </c>
      <c r="G24" s="48">
        <v>100</v>
      </c>
      <c r="H24" s="19"/>
      <c r="I24" s="20"/>
      <c r="J24" s="20"/>
      <c r="K24" s="7"/>
      <c r="L24" s="21"/>
    </row>
    <row r="25" spans="1:12" ht="12.95" customHeight="1" thickBot="1">
      <c r="A25" s="105">
        <v>17</v>
      </c>
      <c r="B25" s="104" t="s">
        <v>32</v>
      </c>
      <c r="C25" s="106" t="s">
        <v>33</v>
      </c>
      <c r="D25" s="54">
        <v>63635621000</v>
      </c>
      <c r="E25" s="48">
        <v>100</v>
      </c>
      <c r="F25" s="54">
        <v>63635621000</v>
      </c>
      <c r="G25" s="48">
        <v>100</v>
      </c>
      <c r="H25" s="19"/>
      <c r="I25" s="20"/>
      <c r="J25" s="20"/>
      <c r="K25" s="7"/>
      <c r="L25" s="21"/>
    </row>
    <row r="26" spans="1:12" ht="12.95" customHeight="1" thickBot="1">
      <c r="A26" s="105">
        <v>18</v>
      </c>
      <c r="B26" s="104" t="s">
        <v>84</v>
      </c>
      <c r="C26" s="106" t="s">
        <v>34</v>
      </c>
      <c r="D26" s="95">
        <v>390917127.41000003</v>
      </c>
      <c r="E26" s="48">
        <v>1.2048000000000001</v>
      </c>
      <c r="F26" s="95">
        <v>390911691.56</v>
      </c>
      <c r="G26" s="48">
        <v>1.2048000000000001</v>
      </c>
      <c r="H26" s="19"/>
      <c r="I26" s="20"/>
      <c r="J26" s="20"/>
      <c r="K26" s="7"/>
      <c r="L26" s="21"/>
    </row>
    <row r="27" spans="1:12" ht="12.95" customHeight="1">
      <c r="A27" s="105">
        <v>19</v>
      </c>
      <c r="B27" s="111" t="s">
        <v>78</v>
      </c>
      <c r="C27" s="106" t="s">
        <v>79</v>
      </c>
      <c r="D27" s="54">
        <v>701677538</v>
      </c>
      <c r="E27" s="48">
        <v>100</v>
      </c>
      <c r="F27" s="54">
        <v>684008834.13</v>
      </c>
      <c r="G27" s="48">
        <v>100</v>
      </c>
      <c r="H27" s="19"/>
      <c r="I27" s="20"/>
      <c r="J27" s="20"/>
      <c r="K27" s="7"/>
      <c r="L27" s="21"/>
    </row>
    <row r="28" spans="1:12" ht="12.95" customHeight="1">
      <c r="A28" s="105">
        <v>20</v>
      </c>
      <c r="B28" s="112" t="s">
        <v>10</v>
      </c>
      <c r="C28" s="106" t="s">
        <v>35</v>
      </c>
      <c r="D28" s="54">
        <v>11653324888.85</v>
      </c>
      <c r="E28" s="50">
        <v>1</v>
      </c>
      <c r="F28" s="54">
        <v>13080351659.09</v>
      </c>
      <c r="G28" s="50">
        <v>1</v>
      </c>
      <c r="H28" s="19"/>
      <c r="I28" s="20"/>
      <c r="J28" s="20"/>
      <c r="K28" s="7"/>
      <c r="L28" s="21"/>
    </row>
    <row r="29" spans="1:12" ht="12.95" customHeight="1">
      <c r="A29" s="33"/>
      <c r="B29" s="18"/>
      <c r="C29" s="58" t="s">
        <v>86</v>
      </c>
      <c r="D29" s="40">
        <f>SUM(D24:D28)</f>
        <v>137505927223.05002</v>
      </c>
      <c r="E29" s="40"/>
      <c r="F29" s="40">
        <f t="shared" ref="F29" si="0">SUM(F24:F28)</f>
        <v>139859880298.31</v>
      </c>
      <c r="G29" s="84"/>
      <c r="H29" s="19"/>
      <c r="I29" s="20"/>
      <c r="J29" s="20"/>
      <c r="K29" s="7"/>
    </row>
    <row r="30" spans="1:12" ht="12.95" customHeight="1" thickBot="1">
      <c r="A30" s="78"/>
      <c r="B30" s="79"/>
      <c r="C30" s="79" t="s">
        <v>92</v>
      </c>
      <c r="D30" s="80"/>
      <c r="E30" s="85"/>
      <c r="F30" s="80"/>
      <c r="G30" s="85"/>
      <c r="H30" s="19"/>
      <c r="I30" s="20"/>
      <c r="J30" s="20"/>
      <c r="K30" s="7"/>
    </row>
    <row r="31" spans="1:12" ht="12.95" customHeight="1" thickBot="1">
      <c r="A31" s="105">
        <v>21</v>
      </c>
      <c r="B31" s="104" t="s">
        <v>8</v>
      </c>
      <c r="C31" s="106" t="s">
        <v>36</v>
      </c>
      <c r="D31" s="54">
        <v>985518258.15999997</v>
      </c>
      <c r="E31" s="50">
        <v>145.97999999999999</v>
      </c>
      <c r="F31" s="54">
        <v>988523058.63999999</v>
      </c>
      <c r="G31" s="50">
        <v>146.05000000000001</v>
      </c>
      <c r="H31" s="19"/>
      <c r="I31" s="20"/>
      <c r="J31" s="20"/>
      <c r="K31" s="7"/>
      <c r="L31" s="21"/>
    </row>
    <row r="32" spans="1:12" ht="12.95" customHeight="1" thickBot="1">
      <c r="A32" s="105">
        <v>22</v>
      </c>
      <c r="B32" s="104" t="s">
        <v>84</v>
      </c>
      <c r="C32" s="106" t="s">
        <v>37</v>
      </c>
      <c r="D32" s="54">
        <v>432338376.95999998</v>
      </c>
      <c r="E32" s="50">
        <v>1.4121999999999999</v>
      </c>
      <c r="F32" s="54">
        <v>440866908.74000001</v>
      </c>
      <c r="G32" s="50">
        <v>1.4402999999999999</v>
      </c>
      <c r="H32" s="19"/>
      <c r="I32" s="20"/>
      <c r="J32" s="20"/>
      <c r="K32" s="7"/>
      <c r="L32" s="21"/>
    </row>
    <row r="33" spans="1:12" ht="12.95" customHeight="1" thickBot="1">
      <c r="A33" s="105">
        <v>23</v>
      </c>
      <c r="B33" s="104" t="s">
        <v>74</v>
      </c>
      <c r="C33" s="106" t="s">
        <v>38</v>
      </c>
      <c r="D33" s="54">
        <v>1166712536.05</v>
      </c>
      <c r="E33" s="50">
        <v>2118.14</v>
      </c>
      <c r="F33" s="54">
        <v>1168500450.54</v>
      </c>
      <c r="G33" s="50">
        <v>2121.61</v>
      </c>
      <c r="H33" s="19"/>
      <c r="I33" s="20"/>
      <c r="J33" s="20"/>
      <c r="K33" s="7"/>
      <c r="L33" s="21"/>
    </row>
    <row r="34" spans="1:12" ht="12.95" customHeight="1" thickBot="1">
      <c r="A34" s="33">
        <v>24</v>
      </c>
      <c r="B34" s="17" t="s">
        <v>28</v>
      </c>
      <c r="C34" s="121" t="s">
        <v>39</v>
      </c>
      <c r="D34" s="124">
        <v>0</v>
      </c>
      <c r="E34" s="123">
        <v>0</v>
      </c>
      <c r="F34" s="124">
        <v>0</v>
      </c>
      <c r="G34" s="123">
        <v>0</v>
      </c>
      <c r="H34" s="19"/>
      <c r="I34" s="20"/>
      <c r="J34" s="20"/>
      <c r="K34" s="7"/>
      <c r="L34" s="21"/>
    </row>
    <row r="35" spans="1:12" ht="12.95" customHeight="1" thickBot="1">
      <c r="A35" s="105">
        <v>25</v>
      </c>
      <c r="B35" s="104" t="s">
        <v>12</v>
      </c>
      <c r="C35" s="113" t="s">
        <v>40</v>
      </c>
      <c r="D35" s="54">
        <v>686812385.59000003</v>
      </c>
      <c r="E35" s="50">
        <v>1902.18</v>
      </c>
      <c r="F35" s="54">
        <v>706573107.87</v>
      </c>
      <c r="G35" s="50">
        <v>1907.71</v>
      </c>
      <c r="H35" s="19"/>
      <c r="I35" s="20"/>
      <c r="J35" s="20"/>
      <c r="K35" s="7"/>
      <c r="L35" s="21"/>
    </row>
    <row r="36" spans="1:12" ht="12.95" customHeight="1" thickBot="1">
      <c r="A36" s="105">
        <v>26</v>
      </c>
      <c r="B36" s="104" t="s">
        <v>97</v>
      </c>
      <c r="C36" s="106" t="s">
        <v>106</v>
      </c>
      <c r="D36" s="54">
        <v>4647155817.8599997</v>
      </c>
      <c r="E36" s="50">
        <v>1</v>
      </c>
      <c r="F36" s="54">
        <v>4634225018.75</v>
      </c>
      <c r="G36" s="50">
        <v>1</v>
      </c>
      <c r="H36" s="19"/>
      <c r="I36" s="20"/>
      <c r="J36" s="20"/>
      <c r="K36" s="7"/>
      <c r="L36" s="21"/>
    </row>
    <row r="37" spans="1:12" ht="12.95" customHeight="1" thickBot="1">
      <c r="A37" s="105">
        <v>27</v>
      </c>
      <c r="B37" s="112" t="s">
        <v>25</v>
      </c>
      <c r="C37" s="106" t="s">
        <v>41</v>
      </c>
      <c r="D37" s="54">
        <v>719742223.28999996</v>
      </c>
      <c r="E37" s="50">
        <v>16.3461</v>
      </c>
      <c r="F37" s="54">
        <v>0</v>
      </c>
      <c r="G37" s="50">
        <v>0</v>
      </c>
      <c r="H37" s="19"/>
      <c r="I37" s="20"/>
      <c r="J37" s="20"/>
      <c r="K37" s="7"/>
      <c r="L37" s="21"/>
    </row>
    <row r="38" spans="1:12" ht="12.95" customHeight="1" thickBot="1">
      <c r="A38" s="105">
        <v>28</v>
      </c>
      <c r="B38" s="104" t="s">
        <v>32</v>
      </c>
      <c r="C38" s="106" t="s">
        <v>42</v>
      </c>
      <c r="D38" s="54">
        <v>4560581203.4899998</v>
      </c>
      <c r="E38" s="50">
        <v>1120.1300000000001</v>
      </c>
      <c r="F38" s="54">
        <v>4560581203.4899998</v>
      </c>
      <c r="G38" s="50">
        <v>1120.1300000000001</v>
      </c>
      <c r="H38" s="19"/>
      <c r="I38" s="20"/>
      <c r="J38" s="20"/>
      <c r="K38" s="7"/>
      <c r="L38" s="21"/>
    </row>
    <row r="39" spans="1:12" ht="12.95" customHeight="1" thickBot="1">
      <c r="A39" s="105">
        <v>29</v>
      </c>
      <c r="B39" s="104" t="s">
        <v>8</v>
      </c>
      <c r="C39" s="106" t="s">
        <v>43</v>
      </c>
      <c r="D39" s="54">
        <v>2260574063.5999999</v>
      </c>
      <c r="E39" s="50">
        <v>168.22</v>
      </c>
      <c r="F39" s="54">
        <v>2266120237.98</v>
      </c>
      <c r="G39" s="50">
        <v>168.47</v>
      </c>
      <c r="H39" s="19"/>
      <c r="I39" s="20"/>
      <c r="J39" s="20"/>
      <c r="K39" s="7"/>
      <c r="L39" s="21"/>
    </row>
    <row r="40" spans="1:12" ht="12.95" customHeight="1" thickBot="1">
      <c r="A40" s="105">
        <v>30</v>
      </c>
      <c r="B40" s="104" t="s">
        <v>44</v>
      </c>
      <c r="C40" s="106" t="s">
        <v>77</v>
      </c>
      <c r="D40" s="95">
        <v>926857888</v>
      </c>
      <c r="E40" s="50">
        <v>1.1200000000000001</v>
      </c>
      <c r="F40" s="95">
        <v>928041559</v>
      </c>
      <c r="G40" s="50">
        <v>1.1299999999999999</v>
      </c>
      <c r="H40" s="19"/>
      <c r="I40" s="20"/>
      <c r="J40" s="20"/>
      <c r="K40" s="7"/>
    </row>
    <row r="41" spans="1:12" ht="12.95" customHeight="1" thickBot="1">
      <c r="A41" s="105">
        <v>31</v>
      </c>
      <c r="B41" s="108" t="s">
        <v>14</v>
      </c>
      <c r="C41" s="106" t="s">
        <v>99</v>
      </c>
      <c r="D41" s="49">
        <v>637275042.41999996</v>
      </c>
      <c r="E41" s="50">
        <v>2.33</v>
      </c>
      <c r="F41" s="49">
        <v>637858884.77999997</v>
      </c>
      <c r="G41" s="50">
        <v>2.3199999999999998</v>
      </c>
      <c r="H41" s="19"/>
      <c r="I41" s="20"/>
      <c r="J41" s="20"/>
      <c r="K41" s="7"/>
    </row>
    <row r="42" spans="1:12" ht="12.95" customHeight="1">
      <c r="A42" s="33"/>
      <c r="B42" s="15"/>
      <c r="C42" s="58" t="s">
        <v>86</v>
      </c>
      <c r="D42" s="53">
        <f>SUM(D31:D41)</f>
        <v>17023567795.42</v>
      </c>
      <c r="E42" s="53"/>
      <c r="F42" s="53">
        <f>SUM(F31:F41)</f>
        <v>16331290429.789999</v>
      </c>
      <c r="G42" s="39"/>
      <c r="H42" s="19"/>
      <c r="I42" s="20"/>
      <c r="J42" s="20"/>
      <c r="K42" s="7"/>
    </row>
    <row r="43" spans="1:12" ht="12.95" customHeight="1" thickBot="1">
      <c r="A43" s="78"/>
      <c r="B43" s="79"/>
      <c r="C43" s="79" t="s">
        <v>88</v>
      </c>
      <c r="D43" s="80"/>
      <c r="E43" s="81"/>
      <c r="F43" s="80"/>
      <c r="G43" s="81"/>
      <c r="H43" s="19"/>
      <c r="I43" s="20"/>
      <c r="J43" s="20"/>
      <c r="K43" s="7"/>
      <c r="L43" s="21"/>
    </row>
    <row r="44" spans="1:12" ht="12.95" customHeight="1" thickBot="1">
      <c r="A44" s="105">
        <v>32</v>
      </c>
      <c r="B44" s="104" t="s">
        <v>44</v>
      </c>
      <c r="C44" s="106" t="s">
        <v>45</v>
      </c>
      <c r="D44" s="96">
        <v>2331746369</v>
      </c>
      <c r="E44" s="46">
        <v>100</v>
      </c>
      <c r="F44" s="96">
        <v>2332364087</v>
      </c>
      <c r="G44" s="46">
        <v>100</v>
      </c>
      <c r="H44" s="19"/>
      <c r="I44" s="20"/>
      <c r="J44" s="20"/>
      <c r="K44" s="7"/>
      <c r="L44" s="21"/>
    </row>
    <row r="45" spans="1:12" ht="12.95" customHeight="1" thickBot="1">
      <c r="A45" s="105">
        <v>33</v>
      </c>
      <c r="B45" s="108" t="s">
        <v>46</v>
      </c>
      <c r="C45" s="106" t="s">
        <v>47</v>
      </c>
      <c r="D45" s="49">
        <v>13643252842.08</v>
      </c>
      <c r="E45" s="50">
        <v>45.22</v>
      </c>
      <c r="F45" s="49">
        <v>13634909212.58</v>
      </c>
      <c r="G45" s="50">
        <v>45.22</v>
      </c>
      <c r="H45" s="19"/>
      <c r="I45" s="20"/>
      <c r="J45" s="20"/>
      <c r="K45" s="7"/>
      <c r="L45" s="21"/>
    </row>
    <row r="46" spans="1:12" ht="12.95" customHeight="1">
      <c r="A46" s="109">
        <v>34</v>
      </c>
      <c r="B46" s="114" t="s">
        <v>12</v>
      </c>
      <c r="C46" s="110" t="s">
        <v>48</v>
      </c>
      <c r="D46" s="51">
        <v>31887793687.959999</v>
      </c>
      <c r="E46" s="89">
        <v>11.95</v>
      </c>
      <c r="F46" s="51">
        <v>31887793687.959999</v>
      </c>
      <c r="G46" s="89">
        <v>11.95</v>
      </c>
      <c r="H46" s="19"/>
      <c r="I46" s="20"/>
      <c r="J46" s="20"/>
      <c r="K46" s="7"/>
    </row>
    <row r="47" spans="1:12" ht="12.95" customHeight="1">
      <c r="A47" s="33"/>
      <c r="B47" s="18"/>
      <c r="C47" s="58" t="s">
        <v>86</v>
      </c>
      <c r="D47" s="53">
        <f>SUM(D44:D46)</f>
        <v>47862792899.040001</v>
      </c>
      <c r="E47" s="39"/>
      <c r="F47" s="53">
        <f>SUM(F44:F46)</f>
        <v>47855066987.540001</v>
      </c>
      <c r="G47" s="39"/>
      <c r="H47" s="19"/>
      <c r="I47" s="20"/>
      <c r="J47" s="20"/>
      <c r="K47" s="7"/>
    </row>
    <row r="48" spans="1:12" ht="12.95" customHeight="1" thickBot="1">
      <c r="A48" s="78"/>
      <c r="B48" s="79"/>
      <c r="C48" s="79" t="s">
        <v>93</v>
      </c>
      <c r="D48" s="80"/>
      <c r="E48" s="81"/>
      <c r="F48" s="80"/>
      <c r="G48" s="81"/>
      <c r="H48" s="19"/>
      <c r="I48" s="20"/>
      <c r="J48" s="20"/>
      <c r="K48" s="7"/>
      <c r="L48" s="21"/>
    </row>
    <row r="49" spans="1:12" ht="12.95" customHeight="1" thickBot="1">
      <c r="A49" s="105">
        <v>35</v>
      </c>
      <c r="B49" s="104" t="s">
        <v>17</v>
      </c>
      <c r="C49" s="106" t="s">
        <v>49</v>
      </c>
      <c r="D49" s="55">
        <v>115622549</v>
      </c>
      <c r="E49" s="50">
        <v>81.25</v>
      </c>
      <c r="F49" s="55">
        <v>116088849</v>
      </c>
      <c r="G49" s="50">
        <v>81.58</v>
      </c>
      <c r="H49" s="19"/>
      <c r="I49" s="20"/>
      <c r="J49" s="20"/>
      <c r="K49" s="7"/>
      <c r="L49" s="21"/>
    </row>
    <row r="50" spans="1:12" ht="12.95" customHeight="1" thickBot="1">
      <c r="A50" s="105">
        <v>36</v>
      </c>
      <c r="B50" s="104" t="s">
        <v>84</v>
      </c>
      <c r="C50" s="106" t="s">
        <v>50</v>
      </c>
      <c r="D50" s="54">
        <v>1176746999.0799999</v>
      </c>
      <c r="E50" s="50">
        <v>1.2750999999999999</v>
      </c>
      <c r="F50" s="54">
        <v>1186518594.1199999</v>
      </c>
      <c r="G50" s="50">
        <v>1.2809999999999999</v>
      </c>
      <c r="H50" s="87"/>
      <c r="I50" s="20"/>
      <c r="J50" s="20"/>
      <c r="K50" s="7"/>
      <c r="L50" s="21"/>
    </row>
    <row r="51" spans="1:12" ht="12.95" customHeight="1" thickBot="1">
      <c r="A51" s="105">
        <v>37</v>
      </c>
      <c r="B51" s="104" t="s">
        <v>51</v>
      </c>
      <c r="C51" s="113" t="s">
        <v>52</v>
      </c>
      <c r="D51" s="54">
        <v>859675345.66999996</v>
      </c>
      <c r="E51" s="50">
        <v>1.6</v>
      </c>
      <c r="F51" s="54">
        <v>865695830.58000004</v>
      </c>
      <c r="G51" s="50">
        <v>1.61</v>
      </c>
      <c r="H51" s="19"/>
      <c r="I51" s="20"/>
      <c r="J51" s="20"/>
      <c r="K51" s="7"/>
      <c r="L51" s="21"/>
    </row>
    <row r="52" spans="1:12" ht="12.95" customHeight="1" thickBot="1">
      <c r="A52" s="105">
        <v>38</v>
      </c>
      <c r="B52" s="104" t="s">
        <v>53</v>
      </c>
      <c r="C52" s="113" t="s">
        <v>54</v>
      </c>
      <c r="D52" s="88">
        <v>4457300578.8000002</v>
      </c>
      <c r="E52" s="50">
        <v>108.34</v>
      </c>
      <c r="F52" s="88">
        <v>4468148917.0600004</v>
      </c>
      <c r="G52" s="50">
        <v>108.6</v>
      </c>
      <c r="H52" s="19"/>
      <c r="I52" s="20"/>
      <c r="J52" s="20"/>
      <c r="K52" s="7"/>
      <c r="L52" s="21"/>
    </row>
    <row r="53" spans="1:12" ht="12.95" customHeight="1" thickBot="1">
      <c r="A53" s="105">
        <v>39</v>
      </c>
      <c r="B53" s="104" t="s">
        <v>17</v>
      </c>
      <c r="C53" s="106" t="s">
        <v>55</v>
      </c>
      <c r="D53" s="54">
        <v>118281731</v>
      </c>
      <c r="E53" s="50">
        <v>2.02</v>
      </c>
      <c r="F53" s="54">
        <v>119200271</v>
      </c>
      <c r="G53" s="50">
        <v>2.0299999999999998</v>
      </c>
      <c r="H53" s="19"/>
      <c r="I53" s="20"/>
      <c r="J53" s="20"/>
      <c r="K53" s="7"/>
      <c r="L53" s="21"/>
    </row>
    <row r="54" spans="1:12" ht="12.95" customHeight="1" thickBot="1">
      <c r="A54" s="105">
        <v>40</v>
      </c>
      <c r="B54" s="104" t="s">
        <v>8</v>
      </c>
      <c r="C54" s="106" t="s">
        <v>56</v>
      </c>
      <c r="D54" s="50">
        <v>859553121.67999995</v>
      </c>
      <c r="E54" s="50">
        <v>1657.93</v>
      </c>
      <c r="F54" s="50">
        <v>863503577.36000001</v>
      </c>
      <c r="G54" s="50">
        <v>1666.1</v>
      </c>
      <c r="H54" s="19"/>
      <c r="I54" s="20"/>
      <c r="J54" s="20"/>
      <c r="K54" s="7"/>
      <c r="L54" s="21"/>
    </row>
    <row r="55" spans="1:12" ht="12.95" customHeight="1" thickBot="1">
      <c r="A55" s="105">
        <v>41</v>
      </c>
      <c r="B55" s="108" t="s">
        <v>15</v>
      </c>
      <c r="C55" s="106" t="s">
        <v>57</v>
      </c>
      <c r="D55" s="56">
        <v>44518702.700000003</v>
      </c>
      <c r="E55" s="46">
        <v>19.260000000000002</v>
      </c>
      <c r="F55" s="56">
        <v>44557876.369999997</v>
      </c>
      <c r="G55" s="46">
        <v>19.28</v>
      </c>
      <c r="H55" s="19"/>
      <c r="I55" s="20"/>
      <c r="J55" s="20"/>
      <c r="K55" s="7"/>
      <c r="L55" s="21"/>
    </row>
    <row r="56" spans="1:12" ht="12.95" customHeight="1" thickBot="1">
      <c r="A56" s="105">
        <v>42</v>
      </c>
      <c r="B56" s="108" t="s">
        <v>81</v>
      </c>
      <c r="C56" s="106" t="s">
        <v>80</v>
      </c>
      <c r="D56" s="56">
        <v>101597591.78</v>
      </c>
      <c r="E56" s="46">
        <v>93.3</v>
      </c>
      <c r="F56" s="56">
        <v>101848302.09999999</v>
      </c>
      <c r="G56" s="46">
        <v>93.53</v>
      </c>
      <c r="H56" s="19"/>
      <c r="I56" s="20"/>
      <c r="J56" s="20"/>
      <c r="K56" s="7"/>
    </row>
    <row r="57" spans="1:12" ht="12.95" customHeight="1" thickBot="1">
      <c r="A57" s="105">
        <v>43</v>
      </c>
      <c r="B57" s="115" t="s">
        <v>97</v>
      </c>
      <c r="C57" s="106" t="s">
        <v>76</v>
      </c>
      <c r="D57" s="47">
        <v>1728005388.5999999</v>
      </c>
      <c r="E57" s="48">
        <v>1.552</v>
      </c>
      <c r="F57" s="47">
        <v>1728409413.28</v>
      </c>
      <c r="G57" s="48">
        <v>1.552</v>
      </c>
      <c r="H57" s="19"/>
      <c r="I57" s="20"/>
      <c r="J57" s="20"/>
      <c r="K57" s="7"/>
    </row>
    <row r="58" spans="1:12" ht="12.95" customHeight="1" thickBot="1">
      <c r="A58" s="105">
        <v>44</v>
      </c>
      <c r="B58" s="108" t="s">
        <v>15</v>
      </c>
      <c r="C58" s="106" t="s">
        <v>64</v>
      </c>
      <c r="D58" s="56">
        <v>977593171.86000001</v>
      </c>
      <c r="E58" s="46">
        <v>552.29999999999995</v>
      </c>
      <c r="F58" s="56">
        <v>983439583.91999996</v>
      </c>
      <c r="G58" s="46">
        <v>552.20000000000005</v>
      </c>
      <c r="H58" s="19"/>
      <c r="I58" s="20"/>
      <c r="J58" s="20"/>
      <c r="K58" s="7"/>
    </row>
    <row r="59" spans="1:12" ht="12.95" customHeight="1" thickBot="1">
      <c r="A59" s="105">
        <v>45</v>
      </c>
      <c r="B59" s="108" t="s">
        <v>102</v>
      </c>
      <c r="C59" s="108" t="s">
        <v>102</v>
      </c>
      <c r="D59" s="56">
        <v>312041175.75</v>
      </c>
      <c r="E59" s="46">
        <v>1.0546</v>
      </c>
      <c r="F59" s="56">
        <v>0</v>
      </c>
      <c r="G59" s="46">
        <v>0</v>
      </c>
      <c r="H59" s="19"/>
      <c r="I59" s="20"/>
      <c r="J59" s="20"/>
      <c r="K59" s="7"/>
    </row>
    <row r="60" spans="1:12" ht="12.95" customHeight="1">
      <c r="A60" s="33"/>
      <c r="B60" s="18"/>
      <c r="C60" s="58" t="s">
        <v>86</v>
      </c>
      <c r="D60" s="53">
        <f>SUM(D49:D59)</f>
        <v>10750936355.92</v>
      </c>
      <c r="E60" s="53"/>
      <c r="F60" s="53">
        <f>SUM(F49:F59)</f>
        <v>10477411214.790001</v>
      </c>
      <c r="G60" s="99"/>
      <c r="H60" s="19"/>
      <c r="I60" s="20"/>
      <c r="J60" s="20"/>
      <c r="K60" s="7"/>
    </row>
    <row r="61" spans="1:12" ht="12.95" customHeight="1" thickBot="1">
      <c r="A61" s="78"/>
      <c r="B61" s="79"/>
      <c r="C61" s="79" t="s">
        <v>94</v>
      </c>
      <c r="D61" s="80">
        <v>0</v>
      </c>
      <c r="E61" s="81"/>
      <c r="F61" s="80"/>
      <c r="G61" s="81"/>
      <c r="I61" s="20"/>
      <c r="J61" s="20"/>
      <c r="K61" s="7"/>
      <c r="L61" s="21"/>
    </row>
    <row r="62" spans="1:12" s="25" customFormat="1" ht="12.95" customHeight="1" thickBot="1">
      <c r="A62" s="105">
        <v>46</v>
      </c>
      <c r="B62" s="104" t="s">
        <v>25</v>
      </c>
      <c r="C62" s="113" t="s">
        <v>58</v>
      </c>
      <c r="D62" s="86">
        <v>676720615</v>
      </c>
      <c r="E62" s="50">
        <v>12.0585</v>
      </c>
      <c r="F62" s="86">
        <v>676720615</v>
      </c>
      <c r="G62" s="50">
        <v>12.0585</v>
      </c>
      <c r="I62" s="20"/>
      <c r="J62" s="20"/>
      <c r="K62" s="7"/>
      <c r="L62" s="21"/>
    </row>
    <row r="63" spans="1:12" ht="12.95" customHeight="1" thickBot="1">
      <c r="A63" s="105">
        <v>47</v>
      </c>
      <c r="B63" s="104" t="s">
        <v>59</v>
      </c>
      <c r="C63" s="113" t="s">
        <v>60</v>
      </c>
      <c r="D63" s="50">
        <v>1895575617.3399999</v>
      </c>
      <c r="E63" s="50">
        <v>0.91</v>
      </c>
      <c r="F63" s="50">
        <v>1901712804.96</v>
      </c>
      <c r="G63" s="50">
        <v>0.92</v>
      </c>
      <c r="I63" s="20"/>
      <c r="J63" s="20"/>
      <c r="K63" s="25"/>
      <c r="L63" s="21"/>
    </row>
    <row r="64" spans="1:12" ht="12" customHeight="1" thickBot="1">
      <c r="A64" s="105">
        <v>48</v>
      </c>
      <c r="B64" s="104" t="s">
        <v>8</v>
      </c>
      <c r="C64" s="113" t="s">
        <v>61</v>
      </c>
      <c r="D64" s="50">
        <v>1773640752.3399999</v>
      </c>
      <c r="E64" s="50">
        <v>0.75</v>
      </c>
      <c r="F64" s="50">
        <v>1781611293.04</v>
      </c>
      <c r="G64" s="50">
        <v>0.75</v>
      </c>
      <c r="I64" s="20"/>
      <c r="J64" s="20"/>
      <c r="K64" s="7"/>
      <c r="L64" s="21"/>
    </row>
    <row r="65" spans="1:12" ht="12" customHeight="1" thickBot="1">
      <c r="A65" s="105">
        <v>49</v>
      </c>
      <c r="B65" s="104" t="s">
        <v>10</v>
      </c>
      <c r="C65" s="118" t="s">
        <v>62</v>
      </c>
      <c r="D65" s="50">
        <v>234387908.19999999</v>
      </c>
      <c r="E65" s="50">
        <v>22.457699999999999</v>
      </c>
      <c r="F65" s="50">
        <v>234387908.19999999</v>
      </c>
      <c r="G65" s="50">
        <v>22.457699999999999</v>
      </c>
      <c r="I65" s="20"/>
      <c r="J65" s="20"/>
      <c r="K65" s="7"/>
      <c r="L65" s="26"/>
    </row>
    <row r="66" spans="1:12" ht="12" customHeight="1" thickBot="1">
      <c r="A66" s="105">
        <v>50</v>
      </c>
      <c r="B66" s="116" t="s">
        <v>8</v>
      </c>
      <c r="C66" s="106" t="s">
        <v>63</v>
      </c>
      <c r="D66" s="50">
        <v>135650209.44999999</v>
      </c>
      <c r="E66" s="50">
        <v>133.71</v>
      </c>
      <c r="F66" s="50">
        <v>137501186.75999999</v>
      </c>
      <c r="G66" s="50">
        <v>134.72</v>
      </c>
      <c r="I66" s="20"/>
      <c r="J66" s="20"/>
      <c r="K66" s="7"/>
      <c r="L66" s="21"/>
    </row>
    <row r="67" spans="1:12" ht="12" customHeight="1" thickBot="1">
      <c r="A67" s="33"/>
      <c r="B67" s="23"/>
      <c r="C67" s="58" t="s">
        <v>86</v>
      </c>
      <c r="D67" s="41">
        <f>SUM(D62:D66)</f>
        <v>4715975102.3299999</v>
      </c>
      <c r="E67" s="39"/>
      <c r="F67" s="41">
        <f>SUM(F62:F66)</f>
        <v>4731933807.96</v>
      </c>
      <c r="G67" s="39"/>
      <c r="I67" s="20"/>
      <c r="J67" s="20"/>
      <c r="K67" s="7"/>
      <c r="L67" s="21"/>
    </row>
    <row r="68" spans="1:12" ht="12" customHeight="1" thickBot="1">
      <c r="A68" s="78"/>
      <c r="B68" s="101" t="s">
        <v>98</v>
      </c>
      <c r="C68" s="82" t="s">
        <v>1</v>
      </c>
      <c r="D68" s="80"/>
      <c r="E68" s="81"/>
      <c r="F68" s="80"/>
      <c r="G68" s="81"/>
      <c r="I68" s="20"/>
      <c r="J68" s="20"/>
      <c r="K68" s="7"/>
      <c r="L68" s="21"/>
    </row>
    <row r="69" spans="1:12" ht="12" customHeight="1" thickBot="1">
      <c r="A69" s="105" t="s">
        <v>103</v>
      </c>
      <c r="B69" s="104" t="s">
        <v>8</v>
      </c>
      <c r="C69" s="113" t="s">
        <v>65</v>
      </c>
      <c r="D69" s="56">
        <v>269527128.17000002</v>
      </c>
      <c r="E69" s="46">
        <v>1402.86</v>
      </c>
      <c r="F69" s="56">
        <v>265877871.53999999</v>
      </c>
      <c r="G69" s="46">
        <v>1385.67</v>
      </c>
      <c r="I69" s="20"/>
      <c r="J69" s="20"/>
      <c r="K69" s="7"/>
      <c r="L69" s="21"/>
    </row>
    <row r="70" spans="1:12" ht="12" customHeight="1" thickBot="1">
      <c r="A70" s="105" t="s">
        <v>104</v>
      </c>
      <c r="B70" s="104" t="s">
        <v>8</v>
      </c>
      <c r="C70" s="113" t="s">
        <v>66</v>
      </c>
      <c r="D70" s="56">
        <v>3557852434.71</v>
      </c>
      <c r="E70" s="46">
        <v>2152.7600000000002</v>
      </c>
      <c r="F70" s="56">
        <v>4753628713.9799995</v>
      </c>
      <c r="G70" s="46">
        <v>2158.16</v>
      </c>
      <c r="I70" s="20"/>
      <c r="J70" s="20"/>
      <c r="K70" s="7"/>
      <c r="L70" s="21"/>
    </row>
    <row r="71" spans="1:12" ht="12" customHeight="1" thickBot="1">
      <c r="A71" s="105" t="s">
        <v>105</v>
      </c>
      <c r="B71" s="104" t="s">
        <v>8</v>
      </c>
      <c r="C71" s="113" t="s">
        <v>67</v>
      </c>
      <c r="D71" s="56">
        <v>516942107.14999998</v>
      </c>
      <c r="E71" s="46">
        <v>1868.5</v>
      </c>
      <c r="F71" s="56">
        <v>516419000.35000002</v>
      </c>
      <c r="G71" s="46">
        <v>1866.55</v>
      </c>
      <c r="I71" s="20"/>
      <c r="J71" s="20"/>
      <c r="K71" s="7"/>
      <c r="L71" s="21"/>
    </row>
    <row r="72" spans="1:12" ht="12" customHeight="1">
      <c r="A72" s="33"/>
      <c r="B72" s="22"/>
      <c r="C72" s="58" t="s">
        <v>86</v>
      </c>
      <c r="D72" s="53">
        <f>SUM(D69:D71)</f>
        <v>4344321670.0299997</v>
      </c>
      <c r="E72" s="39"/>
      <c r="F72" s="53">
        <f>SUM(F69:F71)</f>
        <v>5535925585.8699999</v>
      </c>
      <c r="G72" s="39"/>
      <c r="I72" s="20"/>
      <c r="J72" s="20"/>
      <c r="K72" s="7"/>
      <c r="L72" s="21"/>
    </row>
    <row r="73" spans="1:12" ht="12" customHeight="1">
      <c r="A73" s="60"/>
      <c r="B73" s="61"/>
      <c r="C73" s="63" t="s">
        <v>68</v>
      </c>
      <c r="D73" s="64">
        <f>SUM(D22,D29,D42,D47,D60,D67,D72)</f>
        <v>249413708687.65005</v>
      </c>
      <c r="E73" s="65"/>
      <c r="F73" s="102">
        <f>SUM(F22,F29,F42,F47,F60,F67,F72)</f>
        <v>249296027551.35001</v>
      </c>
      <c r="G73" s="62"/>
      <c r="I73" s="20"/>
      <c r="J73" s="20"/>
      <c r="K73" s="7"/>
      <c r="L73" s="21"/>
    </row>
    <row r="74" spans="1:12" ht="15" customHeight="1">
      <c r="A74" s="33"/>
      <c r="B74" s="22"/>
      <c r="C74" s="23"/>
      <c r="D74" s="38"/>
      <c r="E74" s="39"/>
      <c r="F74" s="38"/>
      <c r="G74" s="39"/>
      <c r="I74" s="20"/>
      <c r="J74" s="20"/>
      <c r="K74" s="7"/>
    </row>
    <row r="75" spans="1:12" ht="24.75" customHeight="1">
      <c r="A75" s="78"/>
      <c r="B75" s="82"/>
      <c r="C75" s="82" t="s">
        <v>95</v>
      </c>
      <c r="D75" s="83" t="s">
        <v>113</v>
      </c>
      <c r="E75" s="81"/>
      <c r="F75" s="83" t="s">
        <v>114</v>
      </c>
      <c r="G75" s="81"/>
      <c r="I75" s="20"/>
      <c r="J75" s="20"/>
      <c r="K75" s="7"/>
    </row>
    <row r="76" spans="1:12" ht="12" customHeight="1">
      <c r="A76" s="105">
        <v>1</v>
      </c>
      <c r="B76" s="113" t="s">
        <v>69</v>
      </c>
      <c r="C76" s="118" t="s">
        <v>70</v>
      </c>
      <c r="D76" s="56">
        <v>1830368000</v>
      </c>
      <c r="E76" s="46">
        <v>12.41</v>
      </c>
      <c r="F76" s="56">
        <v>1842400000</v>
      </c>
      <c r="G76" s="46">
        <v>12.23</v>
      </c>
      <c r="K76" s="7"/>
    </row>
    <row r="77" spans="1:12" ht="12" customHeight="1">
      <c r="A77" s="105">
        <v>2</v>
      </c>
      <c r="B77" s="113" t="s">
        <v>69</v>
      </c>
      <c r="C77" s="118" t="s">
        <v>107</v>
      </c>
      <c r="D77" s="56">
        <v>96524300.400000006</v>
      </c>
      <c r="E77" s="46">
        <v>2.72</v>
      </c>
      <c r="F77" s="56">
        <v>97621167.450000003</v>
      </c>
      <c r="G77" s="46">
        <v>2.67</v>
      </c>
      <c r="K77" s="7"/>
    </row>
    <row r="78" spans="1:12" ht="12" customHeight="1">
      <c r="A78" s="105">
        <v>3</v>
      </c>
      <c r="B78" s="113" t="s">
        <v>69</v>
      </c>
      <c r="C78" s="118" t="s">
        <v>108</v>
      </c>
      <c r="D78" s="56">
        <v>80847192.959999993</v>
      </c>
      <c r="E78" s="46">
        <v>6.99</v>
      </c>
      <c r="F78" s="56">
        <v>80382553.920000002</v>
      </c>
      <c r="G78" s="46">
        <v>6.92</v>
      </c>
      <c r="K78" s="7"/>
    </row>
    <row r="79" spans="1:12" ht="12" customHeight="1">
      <c r="A79" s="105">
        <v>4</v>
      </c>
      <c r="B79" s="113" t="s">
        <v>69</v>
      </c>
      <c r="C79" s="118" t="s">
        <v>109</v>
      </c>
      <c r="D79" s="56">
        <v>88111120.379999995</v>
      </c>
      <c r="E79" s="46">
        <v>20.3</v>
      </c>
      <c r="F79" s="56">
        <v>89776074.420000002</v>
      </c>
      <c r="G79" s="46">
        <v>20.49</v>
      </c>
      <c r="K79" s="7"/>
    </row>
    <row r="80" spans="1:12" ht="12" customHeight="1">
      <c r="A80" s="117">
        <v>5</v>
      </c>
      <c r="B80" s="113" t="s">
        <v>71</v>
      </c>
      <c r="C80" s="119" t="s">
        <v>72</v>
      </c>
      <c r="D80" s="56">
        <v>305250000</v>
      </c>
      <c r="E80" s="46">
        <v>2039</v>
      </c>
      <c r="F80" s="56">
        <v>309150000</v>
      </c>
      <c r="G80" s="46">
        <v>2061</v>
      </c>
      <c r="K80" s="7"/>
    </row>
    <row r="81" spans="1:12" ht="12" customHeight="1">
      <c r="A81" s="105">
        <v>6</v>
      </c>
      <c r="B81" s="113" t="s">
        <v>59</v>
      </c>
      <c r="C81" s="118" t="s">
        <v>96</v>
      </c>
      <c r="D81" s="56">
        <v>564489598.25999999</v>
      </c>
      <c r="E81" s="46">
        <v>9.2799999999999994</v>
      </c>
      <c r="F81" s="56">
        <v>571618000</v>
      </c>
      <c r="G81" s="46">
        <v>9.19</v>
      </c>
      <c r="K81" s="7"/>
    </row>
    <row r="82" spans="1:12" ht="12" customHeight="1">
      <c r="A82" s="105">
        <v>7</v>
      </c>
      <c r="B82" s="113" t="s">
        <v>82</v>
      </c>
      <c r="C82" s="118" t="s">
        <v>83</v>
      </c>
      <c r="D82" s="56">
        <v>911460273.69000006</v>
      </c>
      <c r="E82" s="46">
        <v>86.01</v>
      </c>
      <c r="F82" s="56">
        <v>956954820</v>
      </c>
      <c r="G82" s="46">
        <v>82.66</v>
      </c>
      <c r="K82" s="7"/>
    </row>
    <row r="83" spans="1:12" ht="12" customHeight="1" thickBot="1">
      <c r="A83" s="73"/>
      <c r="B83" s="24"/>
      <c r="C83" s="59" t="s">
        <v>73</v>
      </c>
      <c r="D83" s="66">
        <f>SUM(D76:D82)</f>
        <v>3877050485.6900001</v>
      </c>
      <c r="E83" s="67"/>
      <c r="F83" s="66">
        <f>SUM(F76:F82)</f>
        <v>3947902615.79</v>
      </c>
      <c r="G83" s="68"/>
      <c r="I83" s="20"/>
      <c r="J83" s="20"/>
      <c r="K83" s="7"/>
      <c r="L83" s="21"/>
    </row>
    <row r="84" spans="1:12" ht="12" customHeight="1" thickBot="1">
      <c r="A84" s="74"/>
      <c r="B84" s="69"/>
      <c r="C84" s="70" t="s">
        <v>87</v>
      </c>
      <c r="D84" s="71">
        <f>SUM(D73,D83)</f>
        <v>253290759173.34006</v>
      </c>
      <c r="E84" s="72"/>
      <c r="F84" s="71">
        <f>SUM(F73,F83)</f>
        <v>253243930167.14001</v>
      </c>
      <c r="G84" s="100"/>
      <c r="K84" s="7"/>
    </row>
    <row r="85" spans="1:12" ht="12" customHeight="1">
      <c r="A85" s="34"/>
      <c r="B85" s="93"/>
      <c r="C85" s="93"/>
      <c r="D85" s="127"/>
      <c r="E85" s="127"/>
      <c r="F85" s="94"/>
      <c r="G85" s="8"/>
      <c r="I85" s="20"/>
      <c r="J85" s="20"/>
      <c r="K85" s="7"/>
      <c r="L85" s="21"/>
    </row>
    <row r="86" spans="1:12" ht="12" customHeight="1">
      <c r="A86" s="34"/>
      <c r="B86" s="24"/>
      <c r="C86" s="94"/>
      <c r="D86" s="127"/>
      <c r="E86" s="127"/>
      <c r="F86" s="94"/>
      <c r="G86" s="8"/>
      <c r="I86" s="20"/>
      <c r="J86" s="20"/>
      <c r="K86" s="7"/>
      <c r="L86" s="21"/>
    </row>
    <row r="87" spans="1:12" ht="12.75" customHeight="1">
      <c r="A87" s="34"/>
      <c r="B87" s="24" t="s">
        <v>100</v>
      </c>
      <c r="C87" s="94"/>
      <c r="D87" s="93"/>
      <c r="E87" s="93"/>
      <c r="F87" s="93"/>
      <c r="G87" s="24"/>
      <c r="K87" s="7"/>
    </row>
    <row r="88" spans="1:12" ht="12" customHeight="1">
      <c r="A88" s="34"/>
      <c r="B88" s="130" t="s">
        <v>101</v>
      </c>
      <c r="C88" s="130"/>
      <c r="D88" s="127"/>
      <c r="E88" s="127"/>
      <c r="G88" s="8"/>
      <c r="K88" s="7"/>
    </row>
    <row r="89" spans="1:12" ht="12" customHeight="1">
      <c r="A89" s="34"/>
      <c r="B89" s="103" t="s">
        <v>115</v>
      </c>
      <c r="C89" s="24"/>
      <c r="D89" s="127"/>
      <c r="E89" s="127"/>
      <c r="G89" s="29"/>
      <c r="K89" s="7"/>
    </row>
    <row r="90" spans="1:12" ht="12" customHeight="1">
      <c r="A90" s="34"/>
      <c r="B90" s="24"/>
      <c r="C90" s="24"/>
      <c r="D90" s="127"/>
      <c r="E90" s="127"/>
      <c r="G90" s="8"/>
      <c r="K90" s="7"/>
    </row>
    <row r="91" spans="1:12" ht="12" customHeight="1">
      <c r="A91" s="34"/>
      <c r="B91" s="24"/>
      <c r="C91" s="24"/>
      <c r="D91" s="24"/>
      <c r="E91" s="24"/>
      <c r="F91" s="24"/>
      <c r="G91" s="24"/>
      <c r="K91" s="7"/>
    </row>
    <row r="92" spans="1:12" ht="12" customHeight="1">
      <c r="A92" s="35"/>
      <c r="B92" s="24"/>
      <c r="C92" s="24"/>
      <c r="D92" s="24"/>
      <c r="E92" s="24"/>
      <c r="F92" s="24"/>
      <c r="G92" s="24"/>
      <c r="K92" s="7"/>
    </row>
    <row r="93" spans="1:12" ht="12" customHeight="1">
      <c r="A93" s="36"/>
      <c r="B93" s="24"/>
      <c r="C93" s="24"/>
      <c r="D93" s="24"/>
      <c r="E93" s="24"/>
      <c r="F93" s="24"/>
      <c r="G93" s="24"/>
      <c r="K93" s="7"/>
    </row>
    <row r="94" spans="1:12" ht="12" customHeight="1">
      <c r="A94" s="36"/>
      <c r="B94" s="24"/>
      <c r="C94" s="24"/>
      <c r="D94" s="24"/>
      <c r="E94" s="24"/>
      <c r="F94" s="24"/>
      <c r="G94" s="24"/>
      <c r="K94" s="7"/>
    </row>
    <row r="95" spans="1:12" ht="12" customHeight="1">
      <c r="A95" s="36"/>
      <c r="B95" s="24"/>
      <c r="C95" s="24"/>
      <c r="D95" s="24"/>
      <c r="E95" s="24"/>
      <c r="F95" s="24"/>
      <c r="G95" s="24"/>
      <c r="H95" s="25"/>
      <c r="K95" s="27"/>
    </row>
    <row r="96" spans="1:12" ht="12" customHeight="1">
      <c r="A96" s="36"/>
      <c r="B96" s="24"/>
      <c r="C96" s="24"/>
      <c r="D96" s="24"/>
      <c r="E96" s="24"/>
      <c r="F96" s="24"/>
      <c r="G96" s="24"/>
      <c r="H96" s="25"/>
      <c r="K96" s="27"/>
    </row>
    <row r="97" spans="1:11" ht="12" customHeight="1">
      <c r="A97" s="36"/>
      <c r="B97" s="24"/>
      <c r="C97" s="24"/>
      <c r="D97" s="24"/>
      <c r="E97" s="24"/>
      <c r="F97" s="24"/>
      <c r="G97" s="24"/>
      <c r="H97" s="25"/>
      <c r="K97" s="27"/>
    </row>
    <row r="98" spans="1:11" ht="12" customHeight="1">
      <c r="A98" s="36"/>
      <c r="B98" s="24"/>
      <c r="C98" s="24"/>
      <c r="D98" s="24"/>
      <c r="E98" s="24"/>
      <c r="F98" s="24"/>
      <c r="G98" s="24"/>
      <c r="H98" s="25"/>
      <c r="K98" s="27"/>
    </row>
    <row r="99" spans="1:11" ht="12" customHeight="1">
      <c r="A99" s="36"/>
      <c r="B99" s="22"/>
      <c r="C99" s="22"/>
      <c r="D99" s="24"/>
      <c r="E99" s="24"/>
      <c r="F99" s="24"/>
      <c r="G99" s="24"/>
      <c r="H99" s="25"/>
      <c r="K99" s="27"/>
    </row>
    <row r="100" spans="1:11" ht="12" customHeight="1">
      <c r="A100" s="36"/>
      <c r="B100" s="22"/>
      <c r="C100" s="22"/>
      <c r="D100" s="24"/>
      <c r="E100" s="24"/>
      <c r="F100" s="24"/>
      <c r="G100" s="24"/>
      <c r="H100" s="25"/>
      <c r="K100" s="27"/>
    </row>
    <row r="101" spans="1:11" ht="12" customHeight="1">
      <c r="A101" s="36"/>
      <c r="B101" s="22"/>
      <c r="C101" s="22"/>
      <c r="D101" s="24"/>
      <c r="E101" s="24"/>
      <c r="F101" s="24"/>
      <c r="G101" s="24"/>
      <c r="H101" s="25"/>
      <c r="K101" s="27"/>
    </row>
    <row r="102" spans="1:11" ht="12" customHeight="1">
      <c r="A102" s="36"/>
      <c r="B102" s="22"/>
      <c r="C102" s="22"/>
      <c r="D102" s="24"/>
      <c r="E102" s="24"/>
      <c r="F102" s="24"/>
      <c r="G102" s="24"/>
      <c r="H102" s="25"/>
      <c r="K102" s="27"/>
    </row>
    <row r="103" spans="1:11" ht="12" customHeight="1">
      <c r="A103" s="36"/>
      <c r="B103" s="22"/>
      <c r="C103" s="22"/>
      <c r="D103" s="24"/>
      <c r="E103" s="24"/>
      <c r="F103" s="24"/>
      <c r="G103" s="24"/>
      <c r="H103" s="25"/>
      <c r="K103" s="27"/>
    </row>
    <row r="104" spans="1:11" ht="12" customHeight="1">
      <c r="A104" s="11"/>
      <c r="B104" s="22"/>
      <c r="C104" s="22"/>
      <c r="D104" s="24"/>
      <c r="E104" s="24"/>
      <c r="F104" s="24"/>
      <c r="G104" s="24"/>
      <c r="H104" s="25"/>
      <c r="K104" s="27"/>
    </row>
    <row r="105" spans="1:11" ht="12" customHeight="1">
      <c r="B105" s="30"/>
      <c r="C105" s="30"/>
      <c r="D105" s="25"/>
      <c r="E105" s="25"/>
      <c r="F105" s="25"/>
      <c r="G105" s="25"/>
      <c r="K105" s="27"/>
    </row>
    <row r="106" spans="1:11" ht="12" customHeight="1">
      <c r="B106" s="31"/>
      <c r="C106" s="31"/>
      <c r="K106" s="27"/>
    </row>
    <row r="107" spans="1:11" ht="12" customHeight="1">
      <c r="B107" s="31"/>
      <c r="C107" s="31"/>
      <c r="K107" s="27"/>
    </row>
    <row r="108" spans="1:11" ht="12" customHeight="1">
      <c r="B108" s="31"/>
      <c r="C108" s="31"/>
      <c r="K108" s="27"/>
    </row>
    <row r="109" spans="1:11" ht="12" customHeight="1">
      <c r="B109" s="31"/>
      <c r="C109" s="31"/>
      <c r="K109" s="27"/>
    </row>
    <row r="110" spans="1:11" ht="12" customHeight="1">
      <c r="B110" s="31"/>
      <c r="C110" s="31"/>
      <c r="K110" s="27"/>
    </row>
    <row r="111" spans="1:11" ht="12" customHeight="1">
      <c r="B111" s="31"/>
      <c r="C111" s="31"/>
      <c r="K111" s="27"/>
    </row>
    <row r="112" spans="1:11" ht="12" customHeight="1">
      <c r="B112" s="31"/>
      <c r="C112" s="31"/>
      <c r="K112" s="27"/>
    </row>
    <row r="113" spans="2:11" ht="12" customHeight="1">
      <c r="B113" s="31"/>
      <c r="C113" s="31"/>
      <c r="K113" s="27"/>
    </row>
    <row r="114" spans="2:11" ht="12" customHeight="1">
      <c r="B114" s="31"/>
      <c r="C114" s="31"/>
      <c r="K114" s="27"/>
    </row>
    <row r="115" spans="2:11" ht="12" customHeight="1">
      <c r="B115" s="31"/>
      <c r="C115" s="31"/>
      <c r="K115" s="27"/>
    </row>
    <row r="116" spans="2:11" ht="12" customHeight="1">
      <c r="B116" s="31"/>
      <c r="C116" s="31"/>
      <c r="K116" s="27"/>
    </row>
    <row r="117" spans="2:11" ht="12" customHeight="1">
      <c r="B117" s="31"/>
      <c r="C117" s="31"/>
      <c r="K117" s="27"/>
    </row>
    <row r="118" spans="2:11" ht="12" customHeight="1">
      <c r="B118" s="31"/>
      <c r="C118" s="31"/>
      <c r="K118" s="27"/>
    </row>
    <row r="119" spans="2:11" ht="12" customHeight="1">
      <c r="B119" s="31"/>
      <c r="C119" s="31"/>
      <c r="K119" s="27"/>
    </row>
    <row r="120" spans="2:11" ht="12" customHeight="1">
      <c r="B120" s="31"/>
      <c r="C120" s="31"/>
      <c r="K120" s="27"/>
    </row>
    <row r="121" spans="2:11" ht="12" customHeight="1">
      <c r="B121" s="31"/>
      <c r="C121" s="31"/>
      <c r="K121" s="27"/>
    </row>
    <row r="122" spans="2:11" ht="12" customHeight="1">
      <c r="B122" s="31"/>
      <c r="C122" s="31"/>
      <c r="K122" s="27"/>
    </row>
    <row r="123" spans="2:11" ht="12" customHeight="1">
      <c r="B123" s="31"/>
      <c r="C123" s="31"/>
      <c r="K123" s="27"/>
    </row>
    <row r="124" spans="2:11" ht="12" customHeight="1">
      <c r="B124" s="31"/>
      <c r="C124" s="31"/>
      <c r="K124" s="27"/>
    </row>
    <row r="125" spans="2:11" ht="12" customHeight="1">
      <c r="B125" s="31"/>
      <c r="C125" s="31"/>
      <c r="K125" s="27"/>
    </row>
    <row r="126" spans="2:11" ht="12" customHeight="1">
      <c r="B126" s="31"/>
      <c r="C126" s="31"/>
      <c r="K126" s="27"/>
    </row>
    <row r="127" spans="2:11" ht="12" customHeight="1">
      <c r="B127" s="31"/>
      <c r="C127" s="31"/>
      <c r="K127" s="27"/>
    </row>
    <row r="128" spans="2:11" ht="12" customHeight="1">
      <c r="B128" s="31"/>
      <c r="C128" s="31"/>
      <c r="K128" s="27"/>
    </row>
    <row r="129" spans="2:11" ht="12" customHeight="1">
      <c r="B129" s="31"/>
      <c r="C129" s="31"/>
      <c r="K129" s="27"/>
    </row>
    <row r="130" spans="2:11" ht="12" customHeight="1">
      <c r="B130" s="31"/>
      <c r="C130" s="31"/>
      <c r="K130" s="27"/>
    </row>
    <row r="131" spans="2:11" ht="12" customHeight="1">
      <c r="B131" s="31"/>
      <c r="C131" s="31"/>
      <c r="K131" s="27"/>
    </row>
    <row r="132" spans="2:11" ht="12" customHeight="1">
      <c r="B132" s="31"/>
      <c r="C132" s="31"/>
      <c r="K132" s="27"/>
    </row>
    <row r="133" spans="2:11" ht="12" customHeight="1">
      <c r="B133" s="31"/>
      <c r="C133" s="31"/>
      <c r="K133" s="27"/>
    </row>
    <row r="134" spans="2:11" ht="12" customHeight="1">
      <c r="B134" s="31"/>
      <c r="C134" s="31"/>
      <c r="K134" s="27"/>
    </row>
    <row r="135" spans="2:11" ht="12" customHeight="1">
      <c r="B135" s="31"/>
      <c r="C135" s="31"/>
      <c r="K135" s="27"/>
    </row>
    <row r="136" spans="2:11" ht="12" customHeight="1">
      <c r="B136" s="31"/>
      <c r="C136" s="31"/>
      <c r="K136" s="28"/>
    </row>
    <row r="137" spans="2:11" ht="12" customHeight="1">
      <c r="B137" s="31"/>
      <c r="C137" s="31"/>
      <c r="K137" s="28"/>
    </row>
    <row r="138" spans="2:11" ht="12" customHeight="1">
      <c r="B138" s="31"/>
      <c r="C138" s="31"/>
      <c r="K138" s="28"/>
    </row>
    <row r="139" spans="2:11" ht="12" customHeight="1">
      <c r="B139" s="31"/>
      <c r="C139" s="31"/>
    </row>
    <row r="140" spans="2:11" ht="12" customHeight="1">
      <c r="B140" s="32"/>
      <c r="C140" s="32"/>
    </row>
    <row r="141" spans="2:11" ht="12" customHeight="1">
      <c r="B141" s="32"/>
      <c r="C141" s="32"/>
    </row>
    <row r="142" spans="2:11" ht="12" customHeight="1">
      <c r="B142" s="32"/>
      <c r="C142" s="32"/>
    </row>
  </sheetData>
  <mergeCells count="6">
    <mergeCell ref="F4:G4"/>
    <mergeCell ref="D4:E4"/>
    <mergeCell ref="D85:E86"/>
    <mergeCell ref="D88:E90"/>
    <mergeCell ref="A3:G3"/>
    <mergeCell ref="B88:C88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F1" activePane="topRight" state="frozen"/>
      <selection activeCell="B1" sqref="B1"/>
      <selection pane="topRight" activeCell="J5" sqref="J5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37">
        <v>42293</v>
      </c>
      <c r="D1" s="37">
        <v>42300</v>
      </c>
      <c r="E1" s="37">
        <v>42307</v>
      </c>
      <c r="F1" s="37">
        <v>42335</v>
      </c>
      <c r="G1" s="37">
        <v>42342</v>
      </c>
      <c r="H1" s="37">
        <v>42349</v>
      </c>
      <c r="I1" s="37">
        <v>42356</v>
      </c>
      <c r="J1" s="37">
        <v>42361</v>
      </c>
      <c r="K1" s="37"/>
    </row>
    <row r="2" spans="2:11">
      <c r="B2" s="97" t="s">
        <v>1</v>
      </c>
      <c r="C2" s="2">
        <v>3739371318.2800002</v>
      </c>
      <c r="D2" s="2">
        <v>3739136179.75</v>
      </c>
      <c r="E2" s="2">
        <v>3889604015.5900002</v>
      </c>
      <c r="F2" s="2">
        <v>4195425249.5799999</v>
      </c>
      <c r="G2" s="2">
        <v>4205811758.0300002</v>
      </c>
      <c r="H2" s="2">
        <v>4344321670.0299997</v>
      </c>
      <c r="I2" s="2">
        <v>5171677009.2399998</v>
      </c>
      <c r="J2" s="2">
        <v>5535925585.8699999</v>
      </c>
    </row>
    <row r="3" spans="2:11">
      <c r="B3" s="97" t="s">
        <v>94</v>
      </c>
      <c r="C3" s="2">
        <v>5013220795.1899996</v>
      </c>
      <c r="D3" s="2">
        <v>5036827808.9799995</v>
      </c>
      <c r="E3" s="2">
        <v>4955442767.8900003</v>
      </c>
      <c r="F3" s="2">
        <v>4869998984.7200003</v>
      </c>
      <c r="G3" s="2">
        <v>4660775272.7700005</v>
      </c>
      <c r="H3" s="2">
        <v>4766456846.6000004</v>
      </c>
      <c r="I3" s="2">
        <v>4715975102.3299999</v>
      </c>
      <c r="J3" s="2">
        <v>4731933807.96</v>
      </c>
    </row>
    <row r="4" spans="2:11">
      <c r="B4" s="97" t="s">
        <v>93</v>
      </c>
      <c r="C4" s="42">
        <v>11074817596.27</v>
      </c>
      <c r="D4" s="42">
        <v>11110660954.66</v>
      </c>
      <c r="E4" s="42">
        <v>11010351797.559999</v>
      </c>
      <c r="F4" s="42">
        <v>10757686064.719999</v>
      </c>
      <c r="G4" s="42">
        <v>10317112546.129999</v>
      </c>
      <c r="H4" s="42">
        <v>10762645937.690001</v>
      </c>
      <c r="I4" s="42">
        <v>10750936355.92</v>
      </c>
      <c r="J4" s="42">
        <v>10477411214.790001</v>
      </c>
    </row>
    <row r="5" spans="2:11">
      <c r="B5" s="97" t="s">
        <v>92</v>
      </c>
      <c r="C5" s="2">
        <v>16459300265.879999</v>
      </c>
      <c r="D5" s="2">
        <v>16447901206.84</v>
      </c>
      <c r="E5" s="2">
        <v>16565603820.91</v>
      </c>
      <c r="F5" s="2">
        <v>16825291229.65</v>
      </c>
      <c r="G5" s="2">
        <v>16819814590.219999</v>
      </c>
      <c r="H5" s="2">
        <v>17015267987.469999</v>
      </c>
      <c r="I5" s="2">
        <v>17023567795.42</v>
      </c>
      <c r="J5" s="2">
        <v>16331290429.790001</v>
      </c>
    </row>
    <row r="6" spans="2:11">
      <c r="B6" s="97" t="s">
        <v>0</v>
      </c>
      <c r="C6" s="2">
        <v>29303418685.23</v>
      </c>
      <c r="D6" s="2">
        <v>29472136815.119999</v>
      </c>
      <c r="E6" s="2">
        <v>28867729823.509998</v>
      </c>
      <c r="F6" s="2">
        <v>27844966790.990002</v>
      </c>
      <c r="G6" s="2">
        <v>27776651998.779999</v>
      </c>
      <c r="H6" s="2">
        <v>27575111703.75</v>
      </c>
      <c r="I6" s="2">
        <v>27210187641.860001</v>
      </c>
      <c r="J6" s="2">
        <v>24504519227.09</v>
      </c>
    </row>
    <row r="7" spans="2:11">
      <c r="B7" s="97" t="s">
        <v>88</v>
      </c>
      <c r="C7" s="2">
        <v>47916193547.059998</v>
      </c>
      <c r="D7" s="2">
        <v>47913900369.980003</v>
      </c>
      <c r="E7" s="2">
        <v>47918092892.989998</v>
      </c>
      <c r="F7" s="2">
        <v>47997055897.5</v>
      </c>
      <c r="G7" s="2">
        <v>48194086503.919998</v>
      </c>
      <c r="H7" s="2">
        <v>48398484112.669998</v>
      </c>
      <c r="I7" s="2">
        <v>47862792899.040001</v>
      </c>
      <c r="J7" s="2">
        <v>47855066987.540001</v>
      </c>
    </row>
    <row r="8" spans="2:11">
      <c r="B8" s="97" t="s">
        <v>89</v>
      </c>
      <c r="C8" s="2">
        <v>109500227616.7</v>
      </c>
      <c r="D8" s="2">
        <v>113773848739.42</v>
      </c>
      <c r="E8" s="2">
        <v>116141515906.53999</v>
      </c>
      <c r="F8" s="2">
        <v>135128012541.05</v>
      </c>
      <c r="G8" s="2">
        <v>138271305857.79999</v>
      </c>
      <c r="H8" s="2">
        <v>138993928661.79999</v>
      </c>
      <c r="I8" s="2">
        <v>137505927223.04999</v>
      </c>
      <c r="J8" s="2">
        <v>139859880298.31</v>
      </c>
    </row>
    <row r="9" spans="2:11" s="4" customFormat="1">
      <c r="B9" s="98" t="s">
        <v>2</v>
      </c>
      <c r="C9" s="5">
        <f>SUM(C2:C8)</f>
        <v>223006549824.60999</v>
      </c>
      <c r="D9" s="5">
        <f t="shared" ref="D9:H9" si="0">SUM(D2:D8)</f>
        <v>227494412074.75</v>
      </c>
      <c r="E9" s="5">
        <f t="shared" si="0"/>
        <v>229348341024.98999</v>
      </c>
      <c r="F9" s="5">
        <f t="shared" si="0"/>
        <v>247618436758.21002</v>
      </c>
      <c r="G9" s="5">
        <f t="shared" si="0"/>
        <v>250245558527.64999</v>
      </c>
      <c r="H9" s="5">
        <f t="shared" si="0"/>
        <v>251856216920.00998</v>
      </c>
      <c r="I9" s="5">
        <f>SUM(I2:I8)</f>
        <v>250241064026.85999</v>
      </c>
      <c r="J9" s="5">
        <f>SUM(J2:J8)</f>
        <v>249296027551.35001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2015-06-01T16:07:11Z</cp:lastPrinted>
  <dcterms:created xsi:type="dcterms:W3CDTF">2014-07-02T14:15:07Z</dcterms:created>
  <dcterms:modified xsi:type="dcterms:W3CDTF">2015-12-30T13:04:20Z</dcterms:modified>
</cp:coreProperties>
</file>