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60" i="9"/>
  <c r="D60"/>
  <c r="H9" i="1"/>
  <c r="G9"/>
  <c r="F9"/>
  <c r="E9"/>
  <c r="D9"/>
  <c r="F80" i="9"/>
  <c r="F72"/>
  <c r="F67"/>
  <c r="F47"/>
  <c r="F29"/>
  <c r="F22"/>
  <c r="D80"/>
  <c r="D72"/>
  <c r="D67"/>
  <c r="D47"/>
  <c r="D29"/>
  <c r="D22"/>
  <c r="D73" l="1"/>
  <c r="D81" s="1"/>
  <c r="F73"/>
  <c r="F81" s="1"/>
</calcChain>
</file>

<file path=xl/sharedStrings.xml><?xml version="1.0" encoding="utf-8"?>
<sst xmlns="http://schemas.openxmlformats.org/spreadsheetml/2006/main" count="161" uniqueCount="112">
  <si>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</si>
  <si>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</si>
  <si>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</si>
  <si>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</si>
  <si>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</si>
  <si>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</si>
  <si>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</si>
  <si>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</si>
  <si>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</si>
  <si>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</si>
  <si>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</si>
  <si>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</si>
  <si>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</si>
  <si>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</si>
  <si>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</si>
  <si>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</si>
  <si>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</si>
  <si>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</si>
  <si>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</si>
  <si>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</si>
  <si>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</si>
  <si>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</si>
  <si>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</si>
  <si>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</si>
  <si>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</si>
  <si>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</si>
  <si>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</si>
  <si>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</si>
  <si>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</si>
  <si>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</si>
  <si>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</si>
  <si>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</si>
  <si>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</si>
  <si>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</si>
  <si>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</si>
  <si>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</si>
  <si>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</si>
  <si>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</si>
  <si>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</si>
  <si>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</si>
  <si>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</si>
  <si>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</si>
  <si>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</si>
  <si>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</si>
  <si>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</si>
  <si>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</si>
  <si>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</si>
  <si>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</si>
  <si>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</si>
  <si>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</si>
  <si>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</si>
  <si>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</si>
  <si>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</si>
  <si>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</si>
  <si>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</si>
  <si>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</si>
  <si>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</si>
  <si>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</si>
  <si>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</si>
  <si>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</si>
  <si>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</si>
  <si>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</si>
  <si>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</si>
  <si>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</si>
  <si>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</si>
  <si>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</si>
  <si>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</si>
  <si>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</si>
  <si>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</si>
  <si>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</si>
  <si>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</si>
  <si>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</si>
  <si>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</si>
  <si>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</si>
  <si>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</si>
  <si>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</si>
  <si>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</si>
  <si>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</si>
  <si>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</si>
  <si>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</si>
  <si>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</si>
  <si>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</si>
  <si>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</si>
  <si>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</si>
  <si>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</si>
  <si>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</si>
  <si>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</si>
  <si>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</si>
  <si>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</si>
  <si>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</si>
  <si>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</si>
  <si>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</si>
  <si>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</si>
  <si>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</si>
  <si>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</si>
  <si>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</si>
  <si>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</si>
  <si>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</si>
  <si>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</si>
  <si>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Kakawa Guaranteed Income Fund</t>
  </si>
  <si>
    <t>Legacy Short Maturity Fund</t>
  </si>
  <si>
    <t>Note:</t>
  </si>
  <si>
    <t>Please note that BGL Nubian and Sapphire Funds are not included in this compilation.</t>
  </si>
  <si>
    <t>PACAM Balanced Fund</t>
  </si>
  <si>
    <t>51a.</t>
  </si>
  <si>
    <t>51b.</t>
  </si>
  <si>
    <t>51c.</t>
  </si>
  <si>
    <t>NAV and Unit Price as at Week Ended September 04, 2015</t>
  </si>
  <si>
    <t>Market Cap as at September 04, 2015</t>
  </si>
  <si>
    <t>NET ASSET VALUES AND UNIT PRICES OF FUND MANAGEMENT AND COLLECTIVE INVESTMENTS SCHEMES AS AT WEEK ENDED SEPTEMBER 11, 2015</t>
  </si>
  <si>
    <t>NAV and Unit Price as at Week Ended September 11, 2015</t>
  </si>
  <si>
    <t>Market Cap as at September 11,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</si>
</sst>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/>
    <xf numFmtId="0" fontId="7" fillId="0" borderId="8" xfId="0" applyFont="1" applyBorder="1"/>
    <xf numFmtId="0" fontId="7" fillId="0" borderId="4" xfId="0" applyFont="1" applyBorder="1" applyAlignment="1">
      <alignment vertical="top" wrapText="1"/>
    </xf>
    <xf numFmtId="0" fontId="7" fillId="0" borderId="6" xfId="0" applyFont="1" applyBorder="1"/>
    <xf numFmtId="0" fontId="11" fillId="0" borderId="4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September 11,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89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938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2792870061.71</c:v>
                </c:pt>
                <c:pt idx="1">
                  <c:v>2882753416.3200002</c:v>
                </c:pt>
                <c:pt idx="2">
                  <c:v>3344684721.8299999</c:v>
                </c:pt>
                <c:pt idx="3">
                  <c:v>3400307201.6199999</c:v>
                </c:pt>
                <c:pt idx="4">
                  <c:v>3550641769.73</c:v>
                </c:pt>
                <c:pt idx="5">
                  <c:v>3510618291.4499998</c:v>
                </c:pt>
                <c:pt idx="6">
                  <c:v>3637851101.79</c:v>
                </c:pt>
                <c:pt idx="7">
                  <c:v>3664040015.0599999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5263237600.5100002</c:v>
                </c:pt>
                <c:pt idx="1">
                  <c:v>5202640644.6199999</c:v>
                </c:pt>
                <c:pt idx="2">
                  <c:v>5263507869.6999998</c:v>
                </c:pt>
                <c:pt idx="3">
                  <c:v>5247118403.3199997</c:v>
                </c:pt>
                <c:pt idx="4">
                  <c:v>5186331760.8400002</c:v>
                </c:pt>
                <c:pt idx="5">
                  <c:v>5027396961.5299997</c:v>
                </c:pt>
                <c:pt idx="6">
                  <c:v>5016097511.4700003</c:v>
                </c:pt>
                <c:pt idx="7">
                  <c:v>5009901084.9200001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10914148491.24</c:v>
                </c:pt>
                <c:pt idx="1">
                  <c:v>10787176079.209999</c:v>
                </c:pt>
                <c:pt idx="2">
                  <c:v>10857776376.48</c:v>
                </c:pt>
                <c:pt idx="3">
                  <c:v>10794566348.82</c:v>
                </c:pt>
                <c:pt idx="4">
                  <c:v>10952873101.4</c:v>
                </c:pt>
                <c:pt idx="5">
                  <c:v>10806083316.799999</c:v>
                </c:pt>
                <c:pt idx="6">
                  <c:v>10956218045.27</c:v>
                </c:pt>
                <c:pt idx="7">
                  <c:v>11408421412.559999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31509059623.02</c:v>
                </c:pt>
                <c:pt idx="1">
                  <c:v>30805939853.349998</c:v>
                </c:pt>
                <c:pt idx="2">
                  <c:v>31282490031.59</c:v>
                </c:pt>
                <c:pt idx="3">
                  <c:v>30568552817.25</c:v>
                </c:pt>
                <c:pt idx="4">
                  <c:v>29928282317.110001</c:v>
                </c:pt>
                <c:pt idx="5">
                  <c:v>29067489359.240002</c:v>
                </c:pt>
                <c:pt idx="6">
                  <c:v>29701460385.490002</c:v>
                </c:pt>
                <c:pt idx="7">
                  <c:v>29472455097.700001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47000690962.580002</c:v>
                </c:pt>
                <c:pt idx="1">
                  <c:v>47000615844.870003</c:v>
                </c:pt>
                <c:pt idx="2">
                  <c:v>47261732177.779999</c:v>
                </c:pt>
                <c:pt idx="3">
                  <c:v>47294667713.029999</c:v>
                </c:pt>
                <c:pt idx="4">
                  <c:v>47292242053.309998</c:v>
                </c:pt>
                <c:pt idx="5">
                  <c:v>47297976937.849998</c:v>
                </c:pt>
                <c:pt idx="6">
                  <c:v>47489232913.989998</c:v>
                </c:pt>
                <c:pt idx="7">
                  <c:v>47462725151.040001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88110568930.960007</c:v>
                </c:pt>
                <c:pt idx="1">
                  <c:v>88723912675.940002</c:v>
                </c:pt>
                <c:pt idx="2">
                  <c:v>90164707047.949997</c:v>
                </c:pt>
                <c:pt idx="3">
                  <c:v>90775384710.009995</c:v>
                </c:pt>
                <c:pt idx="4">
                  <c:v>91432379695.960007</c:v>
                </c:pt>
                <c:pt idx="5">
                  <c:v>92564662211.559998</c:v>
                </c:pt>
                <c:pt idx="6">
                  <c:v>92539077683.169998</c:v>
                </c:pt>
                <c:pt idx="7">
                  <c:v>93796618924.5</c:v>
                </c:pt>
              </c:numCache>
            </c:numRef>
          </c:val>
        </c:ser>
        <c:marker val="1"/>
        <c:axId val="73672960"/>
        <c:axId val="73745152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42209</c:v>
                </c:pt>
                <c:pt idx="1">
                  <c:v>42216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17471530465.400002</c:v>
                </c:pt>
                <c:pt idx="1">
                  <c:v>17426524931.18</c:v>
                </c:pt>
                <c:pt idx="2">
                  <c:v>17312304345.25</c:v>
                </c:pt>
                <c:pt idx="3">
                  <c:v>16989519495.08</c:v>
                </c:pt>
                <c:pt idx="4">
                  <c:v>16640905952.950001</c:v>
                </c:pt>
                <c:pt idx="5">
                  <c:v>16594821904.110001</c:v>
                </c:pt>
                <c:pt idx="6">
                  <c:v>16555585825.92</c:v>
                </c:pt>
                <c:pt idx="7">
                  <c:v>16480728190.74</c:v>
                </c:pt>
              </c:numCache>
            </c:numRef>
          </c:val>
        </c:ser>
        <c:marker val="1"/>
        <c:axId val="73786112"/>
        <c:axId val="73746688"/>
      </c:lineChart>
      <c:catAx>
        <c:axId val="7367296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3745152"/>
        <c:crosses val="autoZero"/>
        <c:lblAlgn val="ctr"/>
        <c:lblOffset val="100"/>
      </c:catAx>
      <c:valAx>
        <c:axId val="7374515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3672960"/>
        <c:crossesAt val="41880"/>
        <c:crossBetween val="midCat"/>
      </c:valAx>
      <c:valAx>
        <c:axId val="7374668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3786112"/>
        <c:crosses val="max"/>
        <c:crossBetween val="between"/>
      </c:valAx>
      <c:dateAx>
        <c:axId val="73786112"/>
        <c:scaling>
          <c:orientation val="minMax"/>
        </c:scaling>
        <c:delete val="1"/>
        <c:axPos val="b"/>
        <c:numFmt formatCode="dd\-mmm" sourceLinked="1"/>
        <c:tickLblPos val="none"/>
        <c:crossAx val="7374668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 11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75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994"/>
          <c:y val="0.16834325370345671"/>
          <c:w val="0.8780310474571246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42209</c:v>
                </c:pt>
                <c:pt idx="1">
                  <c:v>42216</c:v>
                </c:pt>
                <c:pt idx="2">
                  <c:v>42223</c:v>
                </c:pt>
                <c:pt idx="3">
                  <c:v>42230</c:v>
                </c:pt>
                <c:pt idx="4">
                  <c:v>42237</c:v>
                </c:pt>
                <c:pt idx="5">
                  <c:v>42244</c:v>
                </c:pt>
                <c:pt idx="6">
                  <c:v>42251</c:v>
                </c:pt>
                <c:pt idx="7">
                  <c:v>42258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203062106135.42001</c:v>
                </c:pt>
                <c:pt idx="1">
                  <c:v>202829563445.48999</c:v>
                </c:pt>
                <c:pt idx="2">
                  <c:v>205487202570.57999</c:v>
                </c:pt>
                <c:pt idx="3">
                  <c:v>205070116689.13</c:v>
                </c:pt>
                <c:pt idx="4">
                  <c:v>204983656651.29999</c:v>
                </c:pt>
                <c:pt idx="5">
                  <c:v>204869048982.54001</c:v>
                </c:pt>
                <c:pt idx="6">
                  <c:v>205895523467.09998</c:v>
                </c:pt>
                <c:pt idx="7">
                  <c:v>207294889876.51999</c:v>
                </c:pt>
              </c:numCache>
            </c:numRef>
          </c:val>
        </c:ser>
        <c:marker val="1"/>
        <c:axId val="67626112"/>
        <c:axId val="67627648"/>
      </c:lineChart>
      <c:catAx>
        <c:axId val="676261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7627648"/>
        <c:crosses val="autoZero"/>
        <c:lblAlgn val="ctr"/>
        <c:lblOffset val="100"/>
      </c:catAx>
      <c:valAx>
        <c:axId val="6762764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762611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"/>
  <sheetViews>
    <sheetView tabSelected="1" topLeftCell="C1" zoomScale="200" zoomScaleNormal="200" workbookViewId="0">
      <selection activeCell="F1" sqref="F1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9" t="s">
        <v>109</v>
      </c>
      <c r="B3" s="120"/>
      <c r="C3" s="120"/>
      <c r="D3" s="120"/>
      <c r="E3" s="120"/>
      <c r="F3" s="120"/>
      <c r="G3" s="120"/>
      <c r="H3" s="12"/>
      <c r="I3" s="12"/>
      <c r="K3" s="7"/>
    </row>
    <row r="4" spans="1:12" ht="29.25" customHeight="1" thickBot="1">
      <c r="A4" s="9"/>
      <c r="B4" s="10"/>
      <c r="C4" s="10"/>
      <c r="D4" s="116" t="s">
        <v>107</v>
      </c>
      <c r="E4" s="117"/>
      <c r="F4" s="116" t="s">
        <v>110</v>
      </c>
      <c r="G4" s="117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8403965477.6999998</v>
      </c>
      <c r="E7" s="52">
        <v>7727.79</v>
      </c>
      <c r="F7" s="51">
        <v>8199025175.8999996</v>
      </c>
      <c r="G7" s="52">
        <v>7766.94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4359088200.3500004</v>
      </c>
      <c r="E8" s="52">
        <v>291.387</v>
      </c>
      <c r="F8" s="52">
        <v>4363850229.8699999</v>
      </c>
      <c r="G8" s="52">
        <v>292.59649999999999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2995077446.04</v>
      </c>
      <c r="E9" s="52">
        <v>2278.9499999999998</v>
      </c>
      <c r="F9" s="52">
        <v>2993271902.5300002</v>
      </c>
      <c r="G9" s="52">
        <v>2277.5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600366998.62</v>
      </c>
      <c r="E10" s="54">
        <v>0.97</v>
      </c>
      <c r="F10" s="53">
        <v>596347944.76999998</v>
      </c>
      <c r="G10" s="54">
        <v>0.96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5" t="s">
        <v>16</v>
      </c>
      <c r="D11" s="55">
        <v>153304337.81999999</v>
      </c>
      <c r="E11" s="93">
        <v>101.78</v>
      </c>
      <c r="F11" s="55">
        <v>165101014.77000001</v>
      </c>
      <c r="G11" s="93">
        <v>109.58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189785340</v>
      </c>
      <c r="E12" s="54">
        <v>10.59</v>
      </c>
      <c r="F12" s="53">
        <v>189307989</v>
      </c>
      <c r="G12" s="54">
        <v>10.56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1205790381.8499999</v>
      </c>
      <c r="E13" s="54">
        <v>0.71799999999999997</v>
      </c>
      <c r="F13" s="53">
        <v>1208183833.8199999</v>
      </c>
      <c r="G13" s="54">
        <v>0.72250000000000003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3027888805.52</v>
      </c>
      <c r="E14" s="54">
        <v>13.150700000000001</v>
      </c>
      <c r="F14" s="53">
        <v>3041490830.0700002</v>
      </c>
      <c r="G14" s="54">
        <v>13.2225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1192157516.1800001</v>
      </c>
      <c r="E15" s="93">
        <v>0.63680000000000003</v>
      </c>
      <c r="F15" s="55">
        <v>1189639689.3599999</v>
      </c>
      <c r="G15" s="93">
        <v>0.63429999999999997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150792061.59</v>
      </c>
      <c r="E16" s="93">
        <v>0.90849999999999997</v>
      </c>
      <c r="F16" s="55">
        <v>151863243.28</v>
      </c>
      <c r="G16" s="93">
        <v>0.91500000000000004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87267807.670000002</v>
      </c>
      <c r="E17" s="93">
        <v>1.1012</v>
      </c>
      <c r="F17" s="55">
        <v>87446496.420000002</v>
      </c>
      <c r="G17" s="93">
        <v>1.1034999999999999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2825353411.9899998</v>
      </c>
      <c r="E18" s="54">
        <v>11.134399999999999</v>
      </c>
      <c r="F18" s="53">
        <v>2810000666.5700002</v>
      </c>
      <c r="G18" s="54">
        <v>11.079499999999999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325015583.67000002</v>
      </c>
      <c r="E19" s="54">
        <v>121</v>
      </c>
      <c r="F19" s="56">
        <v>319275517.98000002</v>
      </c>
      <c r="G19" s="54">
        <v>119.35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0</v>
      </c>
      <c r="E20" s="93">
        <v>0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3" t="s">
        <v>31</v>
      </c>
      <c r="D21" s="53">
        <v>4185607016.4899998</v>
      </c>
      <c r="E21" s="54">
        <v>103.24</v>
      </c>
      <c r="F21" s="53">
        <v>4157650563.3600001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29701460385.489998</v>
      </c>
      <c r="E22" s="57"/>
      <c r="F22" s="57">
        <f>SUM(F7:F21)</f>
        <v>29472455097.700001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46227741405.459999</v>
      </c>
      <c r="E24" s="52">
        <v>100</v>
      </c>
      <c r="F24" s="58">
        <v>46808279527.800003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36370650600</v>
      </c>
      <c r="E25" s="52">
        <v>100</v>
      </c>
      <c r="F25" s="58">
        <v>37030364300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394560316.61000001</v>
      </c>
      <c r="E26" s="52">
        <v>1.2048000000000001</v>
      </c>
      <c r="F26" s="103">
        <v>391390422.27999997</v>
      </c>
      <c r="G26" s="52">
        <v>1.1998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701575545.32000005</v>
      </c>
      <c r="E27" s="52">
        <v>100</v>
      </c>
      <c r="F27" s="58">
        <v>702293875.41999996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8844549815.7800007</v>
      </c>
      <c r="E28" s="54">
        <v>1</v>
      </c>
      <c r="F28" s="58">
        <v>8864290799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92539077683.169998</v>
      </c>
      <c r="E29" s="43"/>
      <c r="F29" s="43">
        <f t="shared" ref="F29" si="0">SUM(F24:F28)</f>
        <v>93796618924.5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808892778.72000003</v>
      </c>
      <c r="E31" s="54">
        <v>134.63999999999999</v>
      </c>
      <c r="F31" s="58">
        <v>807405250.83000004</v>
      </c>
      <c r="G31" s="54">
        <v>134.55000000000001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435622922.57999998</v>
      </c>
      <c r="E32" s="54">
        <v>1.3897999999999999</v>
      </c>
      <c r="F32" s="58">
        <v>434915107.44</v>
      </c>
      <c r="G32" s="54">
        <v>1.3887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1103919136.8900001</v>
      </c>
      <c r="E33" s="54">
        <v>2040.66</v>
      </c>
      <c r="F33" s="58">
        <v>1106048691.53</v>
      </c>
      <c r="G33" s="54">
        <v>2045.16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13" t="s">
        <v>39</v>
      </c>
      <c r="D34" s="103">
        <v>0</v>
      </c>
      <c r="E34" s="93">
        <v>0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1" t="s">
        <v>40</v>
      </c>
      <c r="D35" s="58">
        <v>514679037.74000001</v>
      </c>
      <c r="E35" s="54">
        <v>1842.41</v>
      </c>
      <c r="F35" s="58">
        <v>518391117.77999997</v>
      </c>
      <c r="G35" s="54">
        <v>1846.97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99</v>
      </c>
      <c r="D36" s="58">
        <v>5214639537.6199999</v>
      </c>
      <c r="E36" s="54">
        <v>1</v>
      </c>
      <c r="F36" s="58">
        <v>5104826882.0100002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711952626.23000002</v>
      </c>
      <c r="E37" s="54">
        <v>15.998900000000001</v>
      </c>
      <c r="F37" s="58">
        <v>711461830.48000002</v>
      </c>
      <c r="G37" s="54">
        <v>15.9895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4242348978.3899999</v>
      </c>
      <c r="E38" s="54">
        <v>1090.8399999999999</v>
      </c>
      <c r="F38" s="58">
        <v>4252185993.8800001</v>
      </c>
      <c r="G38" s="54">
        <v>1096.79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2100692303.45</v>
      </c>
      <c r="E39" s="54">
        <v>163.26</v>
      </c>
      <c r="F39" s="58">
        <v>2102086840.51</v>
      </c>
      <c r="G39" s="54">
        <v>163.68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839977690</v>
      </c>
      <c r="E40" s="54">
        <v>1.17</v>
      </c>
      <c r="F40" s="103">
        <v>859206010</v>
      </c>
      <c r="G40" s="54">
        <v>1.17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100</v>
      </c>
      <c r="D41" s="53">
        <v>582860814.29999995</v>
      </c>
      <c r="E41" s="54">
        <v>2.25</v>
      </c>
      <c r="F41" s="53">
        <v>584200466.27999997</v>
      </c>
      <c r="G41" s="54">
        <v>2.25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16555585825.92</v>
      </c>
      <c r="E42" s="57"/>
      <c r="F42" s="57">
        <f>SUM(F31:F41)</f>
        <v>16480728190.740002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2410407211</v>
      </c>
      <c r="E44" s="50">
        <v>100</v>
      </c>
      <c r="F44" s="104">
        <v>2411359444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14097726892.33</v>
      </c>
      <c r="E45" s="54">
        <v>45.22</v>
      </c>
      <c r="F45" s="53">
        <v>14070266896.379999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5" t="s">
        <v>48</v>
      </c>
      <c r="D46" s="55">
        <v>30981098810.66</v>
      </c>
      <c r="E46" s="93">
        <v>11.61</v>
      </c>
      <c r="F46" s="55">
        <v>30981098810.66</v>
      </c>
      <c r="G46" s="93">
        <v>11.61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47489232913.989998</v>
      </c>
      <c r="E47" s="42"/>
      <c r="F47" s="57">
        <f>SUM(F44:F46)</f>
        <v>47462725151.040001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121832978</v>
      </c>
      <c r="E49" s="54">
        <v>81.040000000000006</v>
      </c>
      <c r="F49" s="59">
        <v>125598361</v>
      </c>
      <c r="G49" s="54">
        <v>81.459999999999994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1145447881.3299999</v>
      </c>
      <c r="E50" s="54">
        <v>1.2391000000000001</v>
      </c>
      <c r="F50" s="58">
        <v>1175953597.75</v>
      </c>
      <c r="G50" s="54">
        <v>1.2727999999999999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1" t="s">
        <v>52</v>
      </c>
      <c r="D51" s="58">
        <v>903592151.05999994</v>
      </c>
      <c r="E51" s="54">
        <v>1.67</v>
      </c>
      <c r="F51" s="58">
        <v>899361141.23000002</v>
      </c>
      <c r="G51" s="54">
        <v>1.66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1" t="s">
        <v>54</v>
      </c>
      <c r="D52" s="92">
        <v>4412858352.2200003</v>
      </c>
      <c r="E52" s="54">
        <v>107.35</v>
      </c>
      <c r="F52" s="92">
        <v>4426101919.1300001</v>
      </c>
      <c r="G52" s="54">
        <v>107.67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131820003</v>
      </c>
      <c r="E53" s="54">
        <v>2.25</v>
      </c>
      <c r="F53" s="58">
        <v>131593573</v>
      </c>
      <c r="G53" s="54">
        <v>2.25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877946528.46000004</v>
      </c>
      <c r="E54" s="54">
        <v>1686.44</v>
      </c>
      <c r="F54" s="54">
        <v>881702101.33000004</v>
      </c>
      <c r="G54" s="54">
        <v>1694.78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44397494.579999998</v>
      </c>
      <c r="E55" s="50">
        <v>19.21</v>
      </c>
      <c r="F55" s="60">
        <v>44525913.409999996</v>
      </c>
      <c r="G55" s="50">
        <v>19.27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212725206.66999999</v>
      </c>
      <c r="E56" s="50">
        <v>93.95</v>
      </c>
      <c r="F56" s="60">
        <v>214457595.02000001</v>
      </c>
      <c r="G56" s="50">
        <v>94.72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1821187832.73</v>
      </c>
      <c r="E57" s="52">
        <v>1.6378999999999999</v>
      </c>
      <c r="F57" s="51">
        <v>1826698221.9000001</v>
      </c>
      <c r="G57" s="52">
        <v>1.6435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981531296.19000006</v>
      </c>
      <c r="E58" s="50">
        <v>552.20000000000005</v>
      </c>
      <c r="F58" s="60">
        <v>1378465156.3199999</v>
      </c>
      <c r="G58" s="50">
        <v>552.20000000000005</v>
      </c>
      <c r="H58" s="19"/>
      <c r="I58" s="20"/>
      <c r="J58" s="20"/>
      <c r="K58" s="7"/>
    </row>
    <row r="59" spans="1:12" ht="12.95" customHeight="1" thickBot="1">
      <c r="A59" s="36">
        <v>45</v>
      </c>
      <c r="B59" s="23" t="s">
        <v>103</v>
      </c>
      <c r="C59" s="114" t="s">
        <v>103</v>
      </c>
      <c r="D59" s="60">
        <v>302878321.02999997</v>
      </c>
      <c r="E59" s="50">
        <v>1.0162</v>
      </c>
      <c r="F59" s="60">
        <v>303963832.47000003</v>
      </c>
      <c r="G59" s="50">
        <v>1.0185</v>
      </c>
      <c r="H59" s="19"/>
      <c r="I59" s="20"/>
      <c r="J59" s="20"/>
      <c r="K59" s="7"/>
    </row>
    <row r="60" spans="1:12" ht="12.95" customHeight="1">
      <c r="A60" s="36"/>
      <c r="B60" s="18"/>
      <c r="C60" s="62" t="s">
        <v>86</v>
      </c>
      <c r="D60" s="57">
        <f>SUM(D49:D59)</f>
        <v>10956218045.270002</v>
      </c>
      <c r="E60" s="57"/>
      <c r="F60" s="57">
        <f>SUM(F49:F59)</f>
        <v>11408421412.559999</v>
      </c>
      <c r="G60" s="107"/>
      <c r="H60" s="19"/>
      <c r="I60" s="20"/>
      <c r="J60" s="20"/>
      <c r="K60" s="7"/>
    </row>
    <row r="61" spans="1:12" ht="12.95" customHeight="1" thickBot="1">
      <c r="A61" s="82"/>
      <c r="B61" s="83"/>
      <c r="C61" s="83" t="s">
        <v>94</v>
      </c>
      <c r="D61" s="84">
        <v>0</v>
      </c>
      <c r="E61" s="85"/>
      <c r="F61" s="84"/>
      <c r="G61" s="85"/>
      <c r="I61" s="20"/>
      <c r="J61" s="20"/>
      <c r="K61" s="7"/>
      <c r="L61" s="21"/>
    </row>
    <row r="62" spans="1:12" s="27" customFormat="1" ht="12.95" customHeight="1" thickBot="1">
      <c r="A62" s="36">
        <v>46</v>
      </c>
      <c r="B62" s="17" t="s">
        <v>25</v>
      </c>
      <c r="C62" s="111" t="s">
        <v>58</v>
      </c>
      <c r="D62" s="90">
        <v>698365697.55999994</v>
      </c>
      <c r="E62" s="54">
        <v>12.351100000000001</v>
      </c>
      <c r="F62" s="90">
        <v>692090301.75999999</v>
      </c>
      <c r="G62" s="54">
        <v>12.248200000000001</v>
      </c>
      <c r="I62" s="20"/>
      <c r="J62" s="20"/>
      <c r="K62" s="7"/>
      <c r="L62" s="21"/>
    </row>
    <row r="63" spans="1:12" ht="12.95" customHeight="1" thickBot="1">
      <c r="A63" s="36">
        <v>47</v>
      </c>
      <c r="B63" s="17" t="s">
        <v>59</v>
      </c>
      <c r="C63" s="111" t="s">
        <v>60</v>
      </c>
      <c r="D63" s="54">
        <v>1945760382.55</v>
      </c>
      <c r="E63" s="54">
        <v>0.93</v>
      </c>
      <c r="F63" s="54">
        <v>1954787130.6800001</v>
      </c>
      <c r="G63" s="54">
        <v>0.94</v>
      </c>
      <c r="I63" s="20"/>
      <c r="J63" s="20"/>
      <c r="K63" s="27"/>
      <c r="L63" s="21"/>
    </row>
    <row r="64" spans="1:12" ht="12" customHeight="1" thickBot="1">
      <c r="A64" s="36">
        <v>48</v>
      </c>
      <c r="B64" s="17" t="s">
        <v>8</v>
      </c>
      <c r="C64" s="111" t="s">
        <v>61</v>
      </c>
      <c r="D64" s="54">
        <v>1993943719.73</v>
      </c>
      <c r="E64" s="54">
        <v>0.82</v>
      </c>
      <c r="F64" s="54">
        <v>1987657761.0799999</v>
      </c>
      <c r="G64" s="54">
        <v>0.81</v>
      </c>
      <c r="I64" s="20"/>
      <c r="J64" s="20"/>
      <c r="K64" s="7"/>
      <c r="L64" s="21"/>
    </row>
    <row r="65" spans="1:12" ht="12" customHeight="1" thickBot="1">
      <c r="A65" s="36">
        <v>49</v>
      </c>
      <c r="B65" s="17" t="s">
        <v>10</v>
      </c>
      <c r="C65" s="112" t="s">
        <v>62</v>
      </c>
      <c r="D65" s="54">
        <v>235166469.08000001</v>
      </c>
      <c r="E65" s="54">
        <v>23.052199999999999</v>
      </c>
      <c r="F65" s="54">
        <v>232811793.61000001</v>
      </c>
      <c r="G65" s="54">
        <v>23.042000000000002</v>
      </c>
      <c r="I65" s="20"/>
      <c r="J65" s="20"/>
      <c r="K65" s="7"/>
      <c r="L65" s="28"/>
    </row>
    <row r="66" spans="1:12" ht="12" customHeight="1" thickBot="1">
      <c r="A66" s="36">
        <v>50</v>
      </c>
      <c r="B66" s="49" t="s">
        <v>8</v>
      </c>
      <c r="C66" s="109" t="s">
        <v>63</v>
      </c>
      <c r="D66" s="54">
        <v>142861242.55000001</v>
      </c>
      <c r="E66" s="54">
        <v>139.81</v>
      </c>
      <c r="F66" s="54">
        <v>142554097.78999999</v>
      </c>
      <c r="G66" s="54">
        <v>139.94999999999999</v>
      </c>
      <c r="I66" s="20"/>
      <c r="J66" s="20"/>
      <c r="K66" s="7"/>
      <c r="L66" s="21"/>
    </row>
    <row r="67" spans="1:12" ht="12" customHeight="1" thickBot="1">
      <c r="A67" s="36"/>
      <c r="B67" s="25"/>
      <c r="C67" s="62" t="s">
        <v>86</v>
      </c>
      <c r="D67" s="44">
        <f>SUM(D62:D66)</f>
        <v>5016097511.4700003</v>
      </c>
      <c r="E67" s="42"/>
      <c r="F67" s="44">
        <f>SUM(F62:F66)</f>
        <v>5009901084.9200001</v>
      </c>
      <c r="G67" s="42"/>
      <c r="I67" s="20"/>
      <c r="J67" s="20"/>
      <c r="K67" s="7"/>
      <c r="L67" s="21"/>
    </row>
    <row r="68" spans="1:12" ht="12" customHeight="1" thickBot="1">
      <c r="A68" s="82"/>
      <c r="B68" s="110" t="s">
        <v>98</v>
      </c>
      <c r="C68" s="86" t="s">
        <v>1</v>
      </c>
      <c r="D68" s="84"/>
      <c r="E68" s="85"/>
      <c r="F68" s="84"/>
      <c r="G68" s="85"/>
      <c r="I68" s="20"/>
      <c r="J68" s="20"/>
      <c r="K68" s="7"/>
      <c r="L68" s="21"/>
    </row>
    <row r="69" spans="1:12" ht="12" customHeight="1" thickBot="1">
      <c r="A69" s="36" t="s">
        <v>104</v>
      </c>
      <c r="B69" s="17" t="s">
        <v>8</v>
      </c>
      <c r="C69" s="111" t="s">
        <v>65</v>
      </c>
      <c r="D69" s="60">
        <v>256225327.41</v>
      </c>
      <c r="E69" s="50">
        <v>1457.03</v>
      </c>
      <c r="F69" s="60">
        <v>260957632.22999999</v>
      </c>
      <c r="G69" s="50">
        <v>1483.97</v>
      </c>
      <c r="I69" s="20"/>
      <c r="J69" s="20"/>
      <c r="K69" s="7"/>
      <c r="L69" s="21"/>
    </row>
    <row r="70" spans="1:12" ht="12" customHeight="1" thickBot="1">
      <c r="A70" s="36" t="s">
        <v>105</v>
      </c>
      <c r="B70" s="17" t="s">
        <v>8</v>
      </c>
      <c r="C70" s="111" t="s">
        <v>66</v>
      </c>
      <c r="D70" s="60">
        <v>2821855056.6900001</v>
      </c>
      <c r="E70" s="50">
        <v>2084.9</v>
      </c>
      <c r="F70" s="60">
        <v>2863122158.8400002</v>
      </c>
      <c r="G70" s="50">
        <v>2089.9299999999998</v>
      </c>
      <c r="I70" s="20"/>
      <c r="J70" s="20"/>
      <c r="K70" s="7"/>
      <c r="L70" s="21"/>
    </row>
    <row r="71" spans="1:12" ht="12" customHeight="1" thickBot="1">
      <c r="A71" s="36" t="s">
        <v>106</v>
      </c>
      <c r="B71" s="17" t="s">
        <v>8</v>
      </c>
      <c r="C71" s="111" t="s">
        <v>67</v>
      </c>
      <c r="D71" s="60">
        <v>559770717.69000006</v>
      </c>
      <c r="E71" s="50">
        <v>1846.25</v>
      </c>
      <c r="F71" s="60">
        <v>539960223.99000001</v>
      </c>
      <c r="G71" s="50">
        <v>1850.03</v>
      </c>
      <c r="I71" s="20"/>
      <c r="J71" s="20"/>
      <c r="K71" s="7"/>
      <c r="L71" s="21"/>
    </row>
    <row r="72" spans="1:12" ht="12" customHeight="1">
      <c r="A72" s="36"/>
      <c r="B72" s="24"/>
      <c r="C72" s="62" t="s">
        <v>86</v>
      </c>
      <c r="D72" s="57">
        <f>SUM(D69:D71)</f>
        <v>3637851101.79</v>
      </c>
      <c r="E72" s="42"/>
      <c r="F72" s="57">
        <f>SUM(F69:F71)</f>
        <v>3664040015.0600004</v>
      </c>
      <c r="G72" s="42"/>
      <c r="I72" s="20"/>
      <c r="J72" s="20"/>
      <c r="K72" s="7"/>
      <c r="L72" s="21"/>
    </row>
    <row r="73" spans="1:12" ht="12" customHeight="1">
      <c r="A73" s="64"/>
      <c r="B73" s="65"/>
      <c r="C73" s="67" t="s">
        <v>68</v>
      </c>
      <c r="D73" s="68">
        <f>SUM(D22,D29,D42,D47,D60,D67,D72)</f>
        <v>205895523467.10001</v>
      </c>
      <c r="E73" s="69"/>
      <c r="F73" s="68">
        <f>SUM(F22,F29,F42,F47,F60,F67,F72)</f>
        <v>207294889876.52002</v>
      </c>
      <c r="G73" s="66"/>
      <c r="I73" s="20"/>
      <c r="J73" s="20"/>
      <c r="K73" s="7"/>
      <c r="L73" s="21"/>
    </row>
    <row r="74" spans="1:12" ht="15" customHeight="1">
      <c r="A74" s="36"/>
      <c r="B74" s="24"/>
      <c r="C74" s="25"/>
      <c r="D74" s="41"/>
      <c r="E74" s="42"/>
      <c r="F74" s="41"/>
      <c r="G74" s="42"/>
      <c r="I74" s="20"/>
      <c r="J74" s="20"/>
      <c r="K74" s="7"/>
    </row>
    <row r="75" spans="1:12" ht="24.75" customHeight="1">
      <c r="A75" s="82"/>
      <c r="B75" s="86"/>
      <c r="C75" s="86" t="s">
        <v>95</v>
      </c>
      <c r="D75" s="87" t="s">
        <v>108</v>
      </c>
      <c r="E75" s="85"/>
      <c r="F75" s="87" t="s">
        <v>111</v>
      </c>
      <c r="G75" s="85"/>
      <c r="I75" s="20"/>
      <c r="J75" s="20"/>
      <c r="K75" s="7"/>
    </row>
    <row r="76" spans="1:12" ht="12" customHeight="1" thickBot="1">
      <c r="A76" s="36">
        <v>1</v>
      </c>
      <c r="B76" s="26" t="s">
        <v>69</v>
      </c>
      <c r="C76" s="112" t="s">
        <v>70</v>
      </c>
      <c r="D76" s="60">
        <v>2030400000</v>
      </c>
      <c r="E76" s="50">
        <v>13.5</v>
      </c>
      <c r="F76" s="60">
        <v>2049952000</v>
      </c>
      <c r="G76" s="50">
        <v>13.63</v>
      </c>
      <c r="K76" s="7"/>
    </row>
    <row r="77" spans="1:12" ht="12" customHeight="1">
      <c r="A77" s="36">
        <v>2</v>
      </c>
      <c r="B77" s="30" t="s">
        <v>71</v>
      </c>
      <c r="C77" s="112" t="s">
        <v>72</v>
      </c>
      <c r="D77" s="60">
        <v>323700000</v>
      </c>
      <c r="E77" s="50">
        <v>2158</v>
      </c>
      <c r="F77" s="60">
        <v>318750000</v>
      </c>
      <c r="G77" s="50">
        <v>2125</v>
      </c>
      <c r="K77" s="7"/>
    </row>
    <row r="78" spans="1:12" ht="12" customHeight="1">
      <c r="A78" s="36">
        <v>3</v>
      </c>
      <c r="B78" s="25" t="s">
        <v>59</v>
      </c>
      <c r="C78" s="112" t="s">
        <v>96</v>
      </c>
      <c r="D78" s="60">
        <v>595876000</v>
      </c>
      <c r="E78" s="50">
        <v>9.58</v>
      </c>
      <c r="F78" s="60">
        <v>597120000</v>
      </c>
      <c r="G78" s="50">
        <v>9.6</v>
      </c>
      <c r="K78" s="7"/>
    </row>
    <row r="79" spans="1:12" ht="12" customHeight="1">
      <c r="A79" s="36">
        <v>4</v>
      </c>
      <c r="B79" s="25" t="s">
        <v>82</v>
      </c>
      <c r="C79" s="112" t="s">
        <v>83</v>
      </c>
      <c r="D79" s="60">
        <v>1041119610</v>
      </c>
      <c r="E79" s="50">
        <v>89.93</v>
      </c>
      <c r="F79" s="60">
        <v>1044375738.14</v>
      </c>
      <c r="G79" s="50">
        <v>89.38</v>
      </c>
      <c r="K79" s="7"/>
    </row>
    <row r="80" spans="1:12" ht="12" customHeight="1" thickBot="1">
      <c r="A80" s="77"/>
      <c r="B80" s="26"/>
      <c r="C80" s="63" t="s">
        <v>73</v>
      </c>
      <c r="D80" s="70">
        <f>SUM(D76:D79)</f>
        <v>3991095610</v>
      </c>
      <c r="E80" s="71"/>
      <c r="F80" s="70">
        <f>SUM(F76:F79)</f>
        <v>4010197738.1399999</v>
      </c>
      <c r="G80" s="72"/>
      <c r="I80" s="20"/>
      <c r="J80" s="20"/>
      <c r="K80" s="7"/>
      <c r="L80" s="21"/>
    </row>
    <row r="81" spans="1:12" ht="12" customHeight="1" thickBot="1">
      <c r="A81" s="78"/>
      <c r="B81" s="73"/>
      <c r="C81" s="74" t="s">
        <v>87</v>
      </c>
      <c r="D81" s="75">
        <f>SUM(D73,D80)</f>
        <v>209886619077.10001</v>
      </c>
      <c r="E81" s="76"/>
      <c r="F81" s="75">
        <f>SUM(F73,F80)</f>
        <v>211305087614.66003</v>
      </c>
      <c r="G81" s="108"/>
      <c r="K81" s="7"/>
    </row>
    <row r="82" spans="1:12" ht="12" customHeight="1">
      <c r="A82" s="37"/>
      <c r="B82" s="100"/>
      <c r="C82" s="100"/>
      <c r="D82" s="118"/>
      <c r="E82" s="118"/>
      <c r="F82" s="101"/>
      <c r="G82" s="8"/>
      <c r="I82" s="20"/>
      <c r="J82" s="20"/>
      <c r="K82" s="7"/>
      <c r="L82" s="21"/>
    </row>
    <row r="83" spans="1:12" ht="12" customHeight="1">
      <c r="A83" s="37"/>
      <c r="B83" s="26"/>
      <c r="C83" s="101"/>
      <c r="D83" s="118"/>
      <c r="E83" s="118"/>
      <c r="F83" s="101"/>
      <c r="G83" s="8"/>
      <c r="I83" s="20"/>
      <c r="J83" s="20"/>
      <c r="K83" s="7"/>
      <c r="L83" s="21"/>
    </row>
    <row r="84" spans="1:12" ht="12.75" customHeight="1">
      <c r="A84" s="37"/>
      <c r="B84" s="26" t="s">
        <v>101</v>
      </c>
      <c r="C84" s="101"/>
      <c r="D84" s="100"/>
      <c r="E84" s="100"/>
      <c r="F84" s="100"/>
      <c r="G84" s="26"/>
      <c r="K84" s="7"/>
    </row>
    <row r="85" spans="1:12" ht="12" customHeight="1">
      <c r="A85" s="37"/>
      <c r="B85" s="121" t="s">
        <v>102</v>
      </c>
      <c r="C85" s="121"/>
      <c r="D85" s="118"/>
      <c r="E85" s="118"/>
      <c r="G85" s="8"/>
      <c r="K85" s="7"/>
    </row>
    <row r="86" spans="1:12" ht="12" customHeight="1">
      <c r="A86" s="37"/>
      <c r="B86" s="26"/>
      <c r="C86" s="26"/>
      <c r="D86" s="118"/>
      <c r="E86" s="118"/>
      <c r="G86" s="32"/>
      <c r="K86" s="7"/>
    </row>
    <row r="87" spans="1:12" ht="12" customHeight="1">
      <c r="A87" s="37"/>
      <c r="B87" s="26"/>
      <c r="C87" s="26"/>
      <c r="D87" s="118"/>
      <c r="E87" s="118"/>
      <c r="G87" s="8"/>
      <c r="K87" s="7"/>
    </row>
    <row r="88" spans="1:12" ht="12" customHeight="1">
      <c r="A88" s="37"/>
      <c r="B88" s="26"/>
      <c r="C88" s="26"/>
      <c r="D88" s="26"/>
      <c r="E88" s="26"/>
      <c r="F88" s="26"/>
      <c r="G88" s="26"/>
      <c r="K88" s="7"/>
    </row>
    <row r="89" spans="1:12" ht="12" customHeight="1">
      <c r="A89" s="38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K91" s="7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6"/>
      <c r="C95" s="26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39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A101" s="11"/>
      <c r="B101" s="24"/>
      <c r="C101" s="24"/>
      <c r="D101" s="26"/>
      <c r="E101" s="26"/>
      <c r="F101" s="26"/>
      <c r="G101" s="26"/>
      <c r="H101" s="27"/>
      <c r="K101" s="29"/>
    </row>
    <row r="102" spans="1:11" ht="12" customHeight="1">
      <c r="B102" s="33"/>
      <c r="C102" s="33"/>
      <c r="D102" s="27"/>
      <c r="E102" s="27"/>
      <c r="F102" s="27"/>
      <c r="G102" s="27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29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  <c r="K135" s="31"/>
    </row>
    <row r="136" spans="2:11" ht="12" customHeight="1">
      <c r="B136" s="34"/>
      <c r="C136" s="34"/>
    </row>
    <row r="137" spans="2:11" ht="12" customHeight="1">
      <c r="B137" s="35"/>
      <c r="C137" s="35"/>
    </row>
    <row r="138" spans="2:11" ht="12" customHeight="1">
      <c r="B138" s="35"/>
      <c r="C138" s="35"/>
    </row>
    <row r="139" spans="2:11" ht="12" customHeight="1">
      <c r="B139" s="35"/>
      <c r="C139" s="35"/>
    </row>
  </sheetData>
  <mergeCells count="6">
    <mergeCell ref="F4:G4"/>
    <mergeCell ref="D4:E4"/>
    <mergeCell ref="D82:E83"/>
    <mergeCell ref="D85:E87"/>
    <mergeCell ref="A3:G3"/>
    <mergeCell ref="B85:C85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F1" activePane="topRight" state="frozen"/>
      <selection activeCell="B1" sqref="B1"/>
      <selection pane="topRight" activeCell="B12" sqref="B1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42209</v>
      </c>
      <c r="D1" s="40">
        <v>42216</v>
      </c>
      <c r="E1" s="40">
        <v>42223</v>
      </c>
      <c r="F1" s="40">
        <v>42230</v>
      </c>
      <c r="G1" s="40">
        <v>42237</v>
      </c>
      <c r="H1" s="40">
        <v>42244</v>
      </c>
      <c r="I1" s="40">
        <v>42251</v>
      </c>
      <c r="J1" s="40">
        <v>42258</v>
      </c>
      <c r="K1" s="40"/>
    </row>
    <row r="2" spans="2:11">
      <c r="B2" s="105" t="s">
        <v>1</v>
      </c>
      <c r="C2" s="2">
        <v>2792870061.71</v>
      </c>
      <c r="D2" s="2">
        <v>2882753416.3200002</v>
      </c>
      <c r="E2" s="2">
        <v>3344684721.8299999</v>
      </c>
      <c r="F2" s="2">
        <v>3400307201.6199999</v>
      </c>
      <c r="G2" s="2">
        <v>3550641769.73</v>
      </c>
      <c r="H2" s="2">
        <v>3510618291.4499998</v>
      </c>
      <c r="I2" s="2">
        <v>3637851101.79</v>
      </c>
      <c r="J2" s="2">
        <v>3664040015.0599999</v>
      </c>
    </row>
    <row r="3" spans="2:11">
      <c r="B3" s="105" t="s">
        <v>94</v>
      </c>
      <c r="C3" s="2">
        <v>5263237600.5100002</v>
      </c>
      <c r="D3" s="2">
        <v>5202640644.6199999</v>
      </c>
      <c r="E3" s="2">
        <v>5263507869.6999998</v>
      </c>
      <c r="F3" s="2">
        <v>5247118403.3199997</v>
      </c>
      <c r="G3" s="2">
        <v>5186331760.8400002</v>
      </c>
      <c r="H3" s="2">
        <v>5027396961.5299997</v>
      </c>
      <c r="I3" s="2">
        <v>5016097511.4700003</v>
      </c>
      <c r="J3" s="2">
        <v>5009901084.9200001</v>
      </c>
    </row>
    <row r="4" spans="2:11">
      <c r="B4" s="105" t="s">
        <v>93</v>
      </c>
      <c r="C4" s="45">
        <v>10914148491.24</v>
      </c>
      <c r="D4" s="45">
        <v>10787176079.209999</v>
      </c>
      <c r="E4" s="45">
        <v>10857776376.48</v>
      </c>
      <c r="F4" s="45">
        <v>10794566348.82</v>
      </c>
      <c r="G4" s="45">
        <v>10952873101.4</v>
      </c>
      <c r="H4" s="45">
        <v>10806083316.799999</v>
      </c>
      <c r="I4" s="45">
        <v>10956218045.27</v>
      </c>
      <c r="J4" s="45">
        <v>11408421412.559999</v>
      </c>
    </row>
    <row r="5" spans="2:11">
      <c r="B5" s="105" t="s">
        <v>92</v>
      </c>
      <c r="C5" s="2">
        <v>17471530465.400002</v>
      </c>
      <c r="D5" s="2">
        <v>17426524931.18</v>
      </c>
      <c r="E5" s="2">
        <v>17312304345.25</v>
      </c>
      <c r="F5" s="2">
        <v>16989519495.08</v>
      </c>
      <c r="G5" s="2">
        <v>16640905952.950001</v>
      </c>
      <c r="H5" s="2">
        <v>16594821904.110001</v>
      </c>
      <c r="I5" s="2">
        <v>16555585825.92</v>
      </c>
      <c r="J5" s="2">
        <v>16480728190.74</v>
      </c>
    </row>
    <row r="6" spans="2:11">
      <c r="B6" s="105" t="s">
        <v>0</v>
      </c>
      <c r="C6" s="2">
        <v>31509059623.02</v>
      </c>
      <c r="D6" s="2">
        <v>30805939853.349998</v>
      </c>
      <c r="E6" s="2">
        <v>31282490031.59</v>
      </c>
      <c r="F6" s="2">
        <v>30568552817.25</v>
      </c>
      <c r="G6" s="2">
        <v>29928282317.110001</v>
      </c>
      <c r="H6" s="2">
        <v>29067489359.240002</v>
      </c>
      <c r="I6" s="2">
        <v>29701460385.490002</v>
      </c>
      <c r="J6" s="2">
        <v>29472455097.700001</v>
      </c>
    </row>
    <row r="7" spans="2:11">
      <c r="B7" s="105" t="s">
        <v>88</v>
      </c>
      <c r="C7" s="2">
        <v>47000690962.580002</v>
      </c>
      <c r="D7" s="2">
        <v>47000615844.870003</v>
      </c>
      <c r="E7" s="2">
        <v>47261732177.779999</v>
      </c>
      <c r="F7" s="2">
        <v>47294667713.029999</v>
      </c>
      <c r="G7" s="2">
        <v>47292242053.309998</v>
      </c>
      <c r="H7" s="2">
        <v>47297976937.849998</v>
      </c>
      <c r="I7" s="2">
        <v>47489232913.989998</v>
      </c>
      <c r="J7" s="2">
        <v>47462725151.040001</v>
      </c>
    </row>
    <row r="8" spans="2:11">
      <c r="B8" s="105" t="s">
        <v>89</v>
      </c>
      <c r="C8" s="2">
        <v>88110568930.960007</v>
      </c>
      <c r="D8" s="2">
        <v>88723912675.940002</v>
      </c>
      <c r="E8" s="2">
        <v>90164707047.949997</v>
      </c>
      <c r="F8" s="2">
        <v>90775384710.009995</v>
      </c>
      <c r="G8" s="2">
        <v>91432379695.960007</v>
      </c>
      <c r="H8" s="2">
        <v>92564662211.559998</v>
      </c>
      <c r="I8" s="2">
        <v>92539077683.169998</v>
      </c>
      <c r="J8" s="2">
        <v>93796618924.5</v>
      </c>
    </row>
    <row r="9" spans="2:11" s="4" customFormat="1">
      <c r="B9" s="106" t="s">
        <v>2</v>
      </c>
      <c r="C9" s="5">
        <f>SUM(C2:C8)</f>
        <v>203062106135.42001</v>
      </c>
      <c r="D9" s="5">
        <f t="shared" ref="D9:H9" si="0">SUM(D2:D8)</f>
        <v>202829563445.48999</v>
      </c>
      <c r="E9" s="5">
        <f t="shared" si="0"/>
        <v>205487202570.57999</v>
      </c>
      <c r="F9" s="5">
        <f t="shared" si="0"/>
        <v>205070116689.13</v>
      </c>
      <c r="G9" s="5">
        <f t="shared" si="0"/>
        <v>204983656651.29999</v>
      </c>
      <c r="H9" s="5">
        <f t="shared" si="0"/>
        <v>204869048982.54001</v>
      </c>
      <c r="I9" s="5">
        <f>SUM(I2:I8)</f>
        <v>205895523467.09998</v>
      </c>
      <c r="J9" s="5">
        <f>SUM(J2:J8)</f>
        <v>207294889876.51999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2015-09-15T14:56:06Z</dcterms:modified>
</cp:coreProperties>
</file>