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F42" i="9"/>
  <c r="D42"/>
  <c r="I9" i="1"/>
  <c r="J9"/>
  <c r="C9"/>
  <c r="F59" i="9"/>
  <c r="D59"/>
  <c r="H9" i="1"/>
  <c r="G9"/>
  <c r="F9"/>
  <c r="E9"/>
  <c r="D9"/>
  <c r="F79" i="9"/>
  <c r="F71"/>
  <c r="F66"/>
  <c r="F47"/>
  <c r="F29"/>
  <c r="F22"/>
  <c r="D79"/>
  <c r="D71"/>
  <c r="D66"/>
  <c r="D47"/>
  <c r="D29"/>
  <c r="D22"/>
  <c r="D72" l="1"/>
  <c r="D80" s="1"/>
  <c r="F72"/>
  <c r="F80" s="1"/>
</calcChain>
</file>

<file path=xl/sharedStrings.xml><?xml version="1.0" encoding="utf-8"?>
<sst xmlns="http://schemas.openxmlformats.org/spreadsheetml/2006/main" count="157" uniqueCount="109">
  <si>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</si>
  <si>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</si>
  <si>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</si>
  <si>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</si>
  <si>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</si>
  <si>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</si>
  <si>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</si>
  <si>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</si>
  <si>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</si>
  <si>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</si>
  <si>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</si>
  <si>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</si>
  <si>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</si>
  <si>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</si>
  <si>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</si>
  <si>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</si>
  <si>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</si>
  <si>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</si>
  <si>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</si>
  <si>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</si>
  <si>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</si>
  <si>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</si>
  <si>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</si>
  <si>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</si>
  <si>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</si>
  <si>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</si>
  <si>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</si>
  <si>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</si>
  <si>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</si>
  <si>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</si>
  <si>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</si>
  <si>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</si>
  <si>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</si>
  <si>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</si>
  <si>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</si>
  <si>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</si>
  <si>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</si>
  <si>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</si>
  <si>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</si>
  <si>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</si>
  <si>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</si>
  <si>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</si>
  <si>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</si>
  <si>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</si>
  <si>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</si>
  <si>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</si>
  <si>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</si>
  <si>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</si>
  <si>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</si>
  <si>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</si>
  <si>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</si>
  <si>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</si>
  <si>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</si>
  <si>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</si>
  <si>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</si>
  <si>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</si>
  <si>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</si>
  <si>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</si>
  <si>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</si>
  <si>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</si>
  <si>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</si>
  <si>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</si>
  <si>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</si>
  <si>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</si>
  <si>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</si>
  <si>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</si>
  <si>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</si>
  <si>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</si>
  <si>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</si>
  <si>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</si>
  <si>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</si>
  <si>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</si>
  <si>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</si>
  <si>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</si>
  <si>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</si>
  <si>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</si>
  <si>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</si>
  <si>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</si>
  <si>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</si>
  <si>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</si>
  <si>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</si>
  <si>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</si>
  <si>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</si>
  <si>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</si>
  <si>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</si>
  <si>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</si>
  <si>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</si>
  <si>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</si>
  <si>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</si>
  <si>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</si>
  <si>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</si>
  <si>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</si>
  <si>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</si>
  <si>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</si>
  <si>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</si>
  <si>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</si>
  <si>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</si>
  <si>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</si>
  <si>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</si>
  <si>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</si>
  <si>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</si>
  <si>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</si>
  <si>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Kakawa Guaranteed Income Fund</t>
  </si>
  <si>
    <t>Legacy Short Maturity Fund</t>
  </si>
  <si>
    <t>NAV and Unit Price as at Week Ended July 16, 2015</t>
  </si>
  <si>
    <t>Market Cap as at July 16, 2015</t>
  </si>
  <si>
    <t>NAV and Unit Price as at Week Ended July 24, 2015</t>
  </si>
  <si>
    <t>Market Cap as at July 24, 2015</t>
  </si>
  <si>
    <t>NET ASSET VALUES AND UNIT PRICES OF FUND MANAGEMENT AND COLLECTIVE INVESTMENTS SCHEMES AS AT WEEK ENDED JULY 24, 2015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</si>
</sst>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20" fillId="0" borderId="0" xfId="0" applyFont="1"/>
    <xf numFmtId="0" fontId="21" fillId="2" borderId="0" xfId="0" applyFont="1" applyFill="1"/>
    <xf numFmtId="4" fontId="5" fillId="0" borderId="4" xfId="2" applyNumberFormat="1" applyFont="1" applyBorder="1" applyAlignment="1">
      <alignment horizontal="right" vertical="top" wrapText="1"/>
    </xf>
    <xf numFmtId="4" fontId="5" fillId="0" borderId="20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7" fillId="0" borderId="4" xfId="0" applyFont="1" applyBorder="1"/>
    <xf numFmtId="0" fontId="7" fillId="0" borderId="8" xfId="0" applyFont="1" applyBorder="1"/>
    <xf numFmtId="0" fontId="7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July 24,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697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2747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42160</c:v>
                </c:pt>
                <c:pt idx="1">
                  <c:v>42167</c:v>
                </c:pt>
                <c:pt idx="2">
                  <c:v>42174</c:v>
                </c:pt>
                <c:pt idx="3">
                  <c:v>42181</c:v>
                </c:pt>
                <c:pt idx="4">
                  <c:v>42188</c:v>
                </c:pt>
                <c:pt idx="5">
                  <c:v>42195</c:v>
                </c:pt>
                <c:pt idx="6">
                  <c:v>42201</c:v>
                </c:pt>
                <c:pt idx="7">
                  <c:v>42209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2784629063.5999999</c:v>
                </c:pt>
                <c:pt idx="1">
                  <c:v>2786332845.3699999</c:v>
                </c:pt>
                <c:pt idx="2">
                  <c:v>2786332845.3699999</c:v>
                </c:pt>
                <c:pt idx="3">
                  <c:v>2789907688.3099999</c:v>
                </c:pt>
                <c:pt idx="4">
                  <c:v>2793080136.2600002</c:v>
                </c:pt>
                <c:pt idx="5">
                  <c:v>2789200090.02</c:v>
                </c:pt>
                <c:pt idx="6">
                  <c:v>2786215097.6199999</c:v>
                </c:pt>
                <c:pt idx="7">
                  <c:v>2792870061.71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42160</c:v>
                </c:pt>
                <c:pt idx="1">
                  <c:v>42167</c:v>
                </c:pt>
                <c:pt idx="2">
                  <c:v>42174</c:v>
                </c:pt>
                <c:pt idx="3">
                  <c:v>42181</c:v>
                </c:pt>
                <c:pt idx="4">
                  <c:v>42188</c:v>
                </c:pt>
                <c:pt idx="5">
                  <c:v>42195</c:v>
                </c:pt>
                <c:pt idx="6">
                  <c:v>42201</c:v>
                </c:pt>
                <c:pt idx="7">
                  <c:v>42209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5431622360.5900002</c:v>
                </c:pt>
                <c:pt idx="1">
                  <c:v>5442739079.7799997</c:v>
                </c:pt>
                <c:pt idx="2">
                  <c:v>5442739079.7799997</c:v>
                </c:pt>
                <c:pt idx="3">
                  <c:v>5395487057.9300003</c:v>
                </c:pt>
                <c:pt idx="4">
                  <c:v>5395931055.2799997</c:v>
                </c:pt>
                <c:pt idx="5">
                  <c:v>5316309373.3500004</c:v>
                </c:pt>
                <c:pt idx="6">
                  <c:v>5252245461.3699999</c:v>
                </c:pt>
                <c:pt idx="7">
                  <c:v>5263237600.5100002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42160</c:v>
                </c:pt>
                <c:pt idx="1">
                  <c:v>42167</c:v>
                </c:pt>
                <c:pt idx="2">
                  <c:v>42174</c:v>
                </c:pt>
                <c:pt idx="3">
                  <c:v>42181</c:v>
                </c:pt>
                <c:pt idx="4">
                  <c:v>42188</c:v>
                </c:pt>
                <c:pt idx="5">
                  <c:v>42195</c:v>
                </c:pt>
                <c:pt idx="6">
                  <c:v>42201</c:v>
                </c:pt>
                <c:pt idx="7">
                  <c:v>42209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11192810648.43</c:v>
                </c:pt>
                <c:pt idx="1">
                  <c:v>11231845508.549999</c:v>
                </c:pt>
                <c:pt idx="2">
                  <c:v>11231845508.549999</c:v>
                </c:pt>
                <c:pt idx="3">
                  <c:v>11229909644.59</c:v>
                </c:pt>
                <c:pt idx="4">
                  <c:v>11220072518.459999</c:v>
                </c:pt>
                <c:pt idx="5">
                  <c:v>11184232651.799999</c:v>
                </c:pt>
                <c:pt idx="6">
                  <c:v>11097554495.43</c:v>
                </c:pt>
                <c:pt idx="7">
                  <c:v>10914148491.24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42160</c:v>
                </c:pt>
                <c:pt idx="1">
                  <c:v>42167</c:v>
                </c:pt>
                <c:pt idx="2">
                  <c:v>42174</c:v>
                </c:pt>
                <c:pt idx="3">
                  <c:v>42181</c:v>
                </c:pt>
                <c:pt idx="4">
                  <c:v>42188</c:v>
                </c:pt>
                <c:pt idx="5">
                  <c:v>42195</c:v>
                </c:pt>
                <c:pt idx="6">
                  <c:v>42201</c:v>
                </c:pt>
                <c:pt idx="7">
                  <c:v>42209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33641861067.41</c:v>
                </c:pt>
                <c:pt idx="1">
                  <c:v>33621615713.990002</c:v>
                </c:pt>
                <c:pt idx="2">
                  <c:v>33621615713.990002</c:v>
                </c:pt>
                <c:pt idx="3">
                  <c:v>33365517942.349998</c:v>
                </c:pt>
                <c:pt idx="4">
                  <c:v>32610006430.860001</c:v>
                </c:pt>
                <c:pt idx="5">
                  <c:v>32074990095.16</c:v>
                </c:pt>
                <c:pt idx="6">
                  <c:v>31332224449.700001</c:v>
                </c:pt>
                <c:pt idx="7">
                  <c:v>31509059623.02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42160</c:v>
                </c:pt>
                <c:pt idx="1">
                  <c:v>42167</c:v>
                </c:pt>
                <c:pt idx="2">
                  <c:v>42174</c:v>
                </c:pt>
                <c:pt idx="3">
                  <c:v>42181</c:v>
                </c:pt>
                <c:pt idx="4">
                  <c:v>42188</c:v>
                </c:pt>
                <c:pt idx="5">
                  <c:v>42195</c:v>
                </c:pt>
                <c:pt idx="6">
                  <c:v>42201</c:v>
                </c:pt>
                <c:pt idx="7">
                  <c:v>42209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46387352650.730003</c:v>
                </c:pt>
                <c:pt idx="1">
                  <c:v>46472818988.610001</c:v>
                </c:pt>
                <c:pt idx="2">
                  <c:v>46472818988.610001</c:v>
                </c:pt>
                <c:pt idx="3">
                  <c:v>46456996127.099998</c:v>
                </c:pt>
                <c:pt idx="4">
                  <c:v>47031970086.470001</c:v>
                </c:pt>
                <c:pt idx="5">
                  <c:v>47029715200.559998</c:v>
                </c:pt>
                <c:pt idx="6">
                  <c:v>47011246931.68</c:v>
                </c:pt>
                <c:pt idx="7">
                  <c:v>47000690962.580002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42160</c:v>
                </c:pt>
                <c:pt idx="1">
                  <c:v>42167</c:v>
                </c:pt>
                <c:pt idx="2">
                  <c:v>42174</c:v>
                </c:pt>
                <c:pt idx="3">
                  <c:v>42181</c:v>
                </c:pt>
                <c:pt idx="4">
                  <c:v>42188</c:v>
                </c:pt>
                <c:pt idx="5">
                  <c:v>42195</c:v>
                </c:pt>
                <c:pt idx="6">
                  <c:v>42201</c:v>
                </c:pt>
                <c:pt idx="7">
                  <c:v>42209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78586172486.490005</c:v>
                </c:pt>
                <c:pt idx="1">
                  <c:v>80095376331.669998</c:v>
                </c:pt>
                <c:pt idx="2">
                  <c:v>80095376331.669998</c:v>
                </c:pt>
                <c:pt idx="3">
                  <c:v>80847607809.410004</c:v>
                </c:pt>
                <c:pt idx="4">
                  <c:v>84010135752.589996</c:v>
                </c:pt>
                <c:pt idx="5">
                  <c:v>85226251050.619995</c:v>
                </c:pt>
                <c:pt idx="6">
                  <c:v>87329355710.699997</c:v>
                </c:pt>
                <c:pt idx="7">
                  <c:v>88110568930.960007</c:v>
                </c:pt>
              </c:numCache>
            </c:numRef>
          </c:val>
        </c:ser>
        <c:marker val="1"/>
        <c:axId val="111324160"/>
        <c:axId val="111334144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42160</c:v>
                </c:pt>
                <c:pt idx="1">
                  <c:v>42167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17743369686.209999</c:v>
                </c:pt>
                <c:pt idx="1">
                  <c:v>17798468139.48</c:v>
                </c:pt>
                <c:pt idx="2">
                  <c:v>17798468139.48</c:v>
                </c:pt>
                <c:pt idx="3">
                  <c:v>17754172261.240002</c:v>
                </c:pt>
                <c:pt idx="4">
                  <c:v>17836009835.439999</c:v>
                </c:pt>
                <c:pt idx="5">
                  <c:v>17609966354.32</c:v>
                </c:pt>
                <c:pt idx="6">
                  <c:v>17181869140.02</c:v>
                </c:pt>
                <c:pt idx="7">
                  <c:v>17471530465.400002</c:v>
                </c:pt>
              </c:numCache>
            </c:numRef>
          </c:val>
        </c:ser>
        <c:marker val="1"/>
        <c:axId val="111489024"/>
        <c:axId val="111335680"/>
      </c:lineChart>
      <c:catAx>
        <c:axId val="111324160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11334144"/>
        <c:crosses val="autoZero"/>
        <c:lblAlgn val="ctr"/>
        <c:lblOffset val="100"/>
      </c:catAx>
      <c:valAx>
        <c:axId val="111334144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11324160"/>
        <c:crossesAt val="41880"/>
        <c:crossBetween val="midCat"/>
      </c:valAx>
      <c:valAx>
        <c:axId val="111335680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11489024"/>
        <c:crosses val="max"/>
        <c:crossBetween val="between"/>
      </c:valAx>
      <c:dateAx>
        <c:axId val="111489024"/>
        <c:scaling>
          <c:orientation val="minMax"/>
        </c:scaling>
        <c:delete val="1"/>
        <c:axPos val="b"/>
        <c:numFmt formatCode="dd\-mmm" sourceLinked="1"/>
        <c:tickLblPos val="none"/>
        <c:crossAx val="111335680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July 24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588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1872"/>
          <c:y val="0.16834325370345671"/>
          <c:w val="0.87803104745711991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42160</c:v>
                </c:pt>
                <c:pt idx="1">
                  <c:v>42167</c:v>
                </c:pt>
                <c:pt idx="2">
                  <c:v>42174</c:v>
                </c:pt>
                <c:pt idx="3">
                  <c:v>42181</c:v>
                </c:pt>
                <c:pt idx="4">
                  <c:v>42188</c:v>
                </c:pt>
                <c:pt idx="5">
                  <c:v>42195</c:v>
                </c:pt>
                <c:pt idx="6">
                  <c:v>42201</c:v>
                </c:pt>
                <c:pt idx="7">
                  <c:v>42209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195767817963.46002</c:v>
                </c:pt>
                <c:pt idx="1">
                  <c:v>197449196607.45001</c:v>
                </c:pt>
                <c:pt idx="2">
                  <c:v>197449196607.45001</c:v>
                </c:pt>
                <c:pt idx="3">
                  <c:v>197839598530.93002</c:v>
                </c:pt>
                <c:pt idx="4">
                  <c:v>200897205815.35999</c:v>
                </c:pt>
                <c:pt idx="5">
                  <c:v>201230664815.82999</c:v>
                </c:pt>
                <c:pt idx="6">
                  <c:v>201990711286.52002</c:v>
                </c:pt>
                <c:pt idx="7">
                  <c:v>203062106135.42001</c:v>
                </c:pt>
              </c:numCache>
            </c:numRef>
          </c:val>
        </c:ser>
        <c:marker val="1"/>
        <c:axId val="111518080"/>
        <c:axId val="111519616"/>
      </c:lineChart>
      <c:catAx>
        <c:axId val="111518080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519616"/>
        <c:crosses val="autoZero"/>
        <c:lblAlgn val="ctr"/>
        <c:lblOffset val="100"/>
      </c:catAx>
      <c:valAx>
        <c:axId val="11151961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51808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zoomScale="200" zoomScaleNormal="200" workbookViewId="0"/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8" t="s">
        <v>108</v>
      </c>
      <c r="B3" s="119"/>
      <c r="C3" s="119"/>
      <c r="D3" s="119"/>
      <c r="E3" s="119"/>
      <c r="F3" s="119"/>
      <c r="G3" s="119"/>
      <c r="H3" s="12"/>
      <c r="I3" s="12"/>
      <c r="K3" s="7"/>
    </row>
    <row r="4" spans="1:12" ht="29.25" customHeight="1" thickBot="1">
      <c r="A4" s="9"/>
      <c r="B4" s="10"/>
      <c r="C4" s="10"/>
      <c r="D4" s="115" t="s">
        <v>104</v>
      </c>
      <c r="E4" s="116"/>
      <c r="F4" s="115" t="s">
        <v>106</v>
      </c>
      <c r="G4" s="116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4" t="s">
        <v>7</v>
      </c>
      <c r="E5" s="61" t="s">
        <v>6</v>
      </c>
      <c r="F5" s="94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79"/>
      <c r="B6" s="80"/>
      <c r="C6" s="80" t="s">
        <v>0</v>
      </c>
      <c r="D6" s="81"/>
      <c r="E6" s="95" t="s">
        <v>7</v>
      </c>
      <c r="F6" s="96"/>
      <c r="G6" s="95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9" t="s">
        <v>9</v>
      </c>
      <c r="D7" s="51">
        <v>9038916079.2999992</v>
      </c>
      <c r="E7" s="52">
        <v>8264.2999999999993</v>
      </c>
      <c r="F7" s="51">
        <v>9040925427.5100002</v>
      </c>
      <c r="G7" s="52">
        <v>8273.31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9" t="s">
        <v>11</v>
      </c>
      <c r="D8" s="52">
        <v>4497617428.8199997</v>
      </c>
      <c r="E8" s="52">
        <v>298.89</v>
      </c>
      <c r="F8" s="52">
        <v>4509282990.0500002</v>
      </c>
      <c r="G8" s="52">
        <v>299.96620000000001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9" t="s">
        <v>13</v>
      </c>
      <c r="D9" s="52">
        <v>3042444200.6900001</v>
      </c>
      <c r="E9" s="52">
        <v>2310.13</v>
      </c>
      <c r="F9" s="52">
        <v>3052189841.1500001</v>
      </c>
      <c r="G9" s="52">
        <v>2318.02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9" t="s">
        <v>91</v>
      </c>
      <c r="D10" s="53">
        <v>651370888.05999994</v>
      </c>
      <c r="E10" s="54">
        <v>1.05</v>
      </c>
      <c r="F10" s="53">
        <v>644546550.34000003</v>
      </c>
      <c r="G10" s="54">
        <v>1.04</v>
      </c>
      <c r="H10" s="19"/>
      <c r="I10" s="20"/>
      <c r="J10" s="20"/>
      <c r="K10" s="7"/>
      <c r="L10" s="21"/>
    </row>
    <row r="11" spans="1:12" ht="12.95" customHeight="1" thickBot="1">
      <c r="A11" s="98">
        <v>5</v>
      </c>
      <c r="B11" s="97" t="s">
        <v>15</v>
      </c>
      <c r="C11" s="110" t="s">
        <v>16</v>
      </c>
      <c r="D11" s="55">
        <v>157362329.59</v>
      </c>
      <c r="E11" s="93">
        <v>104.99</v>
      </c>
      <c r="F11" s="55">
        <v>152880244.24000001</v>
      </c>
      <c r="G11" s="93">
        <v>102.02</v>
      </c>
      <c r="H11" s="19"/>
      <c r="I11" s="20"/>
      <c r="J11" s="20"/>
      <c r="K11" s="7"/>
      <c r="L11" s="21"/>
    </row>
    <row r="12" spans="1:12" ht="12.95" customHeight="1" thickBot="1">
      <c r="A12" s="36">
        <v>6</v>
      </c>
      <c r="B12" s="17" t="s">
        <v>17</v>
      </c>
      <c r="C12" s="109" t="s">
        <v>18</v>
      </c>
      <c r="D12" s="53">
        <v>197451277</v>
      </c>
      <c r="E12" s="54">
        <v>11.01</v>
      </c>
      <c r="F12" s="53">
        <v>197526554</v>
      </c>
      <c r="G12" s="54">
        <v>11.01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84</v>
      </c>
      <c r="C13" s="109" t="s">
        <v>19</v>
      </c>
      <c r="D13" s="53">
        <v>1245008120.3599999</v>
      </c>
      <c r="E13" s="54">
        <v>0.74360000000000004</v>
      </c>
      <c r="F13" s="53">
        <v>1253373594.2</v>
      </c>
      <c r="G13" s="54">
        <v>0.74870000000000003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10</v>
      </c>
      <c r="C14" s="109" t="s">
        <v>20</v>
      </c>
      <c r="D14" s="53">
        <v>3223762784.3800001</v>
      </c>
      <c r="E14" s="54">
        <v>13.8375</v>
      </c>
      <c r="F14" s="53">
        <v>3237977394.6599998</v>
      </c>
      <c r="G14" s="54">
        <v>13.898999999999999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97" t="s">
        <v>90</v>
      </c>
      <c r="C15" s="109" t="s">
        <v>21</v>
      </c>
      <c r="D15" s="55">
        <v>1274285726.01</v>
      </c>
      <c r="E15" s="93">
        <v>0.66120000000000001</v>
      </c>
      <c r="F15" s="55">
        <v>1275843644.99</v>
      </c>
      <c r="G15" s="93">
        <v>0.66210000000000002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7" t="s">
        <v>22</v>
      </c>
      <c r="C16" s="109" t="s">
        <v>24</v>
      </c>
      <c r="D16" s="55">
        <v>157999162.34999999</v>
      </c>
      <c r="E16" s="93">
        <v>0.95209999999999995</v>
      </c>
      <c r="F16" s="55">
        <v>155327359.84999999</v>
      </c>
      <c r="G16" s="93">
        <v>0.93579999999999997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22</v>
      </c>
      <c r="C17" s="109" t="s">
        <v>23</v>
      </c>
      <c r="D17" s="55">
        <v>89069398.359999999</v>
      </c>
      <c r="E17" s="93">
        <v>1.1242000000000001</v>
      </c>
      <c r="F17" s="55">
        <v>87450790.689999998</v>
      </c>
      <c r="G17" s="93">
        <v>1.1034999999999999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25</v>
      </c>
      <c r="C18" s="109" t="s">
        <v>26</v>
      </c>
      <c r="D18" s="53">
        <v>3091083880.4899998</v>
      </c>
      <c r="E18" s="54">
        <v>11.9732</v>
      </c>
      <c r="F18" s="53">
        <v>3079329772.46</v>
      </c>
      <c r="G18" s="54">
        <v>11.939299999999999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74</v>
      </c>
      <c r="C19" s="109" t="s">
        <v>27</v>
      </c>
      <c r="D19" s="56">
        <v>342497598.25</v>
      </c>
      <c r="E19" s="54">
        <v>126.97</v>
      </c>
      <c r="F19" s="56">
        <v>346588045.29000002</v>
      </c>
      <c r="G19" s="54">
        <v>127.14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28</v>
      </c>
      <c r="C20" s="114" t="s">
        <v>29</v>
      </c>
      <c r="D20" s="55">
        <v>0</v>
      </c>
      <c r="E20" s="93">
        <v>0</v>
      </c>
      <c r="F20" s="55">
        <v>177984414.09</v>
      </c>
      <c r="G20" s="93">
        <v>0.99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30</v>
      </c>
      <c r="C21" s="114" t="s">
        <v>31</v>
      </c>
      <c r="D21" s="53">
        <v>4323355576.04</v>
      </c>
      <c r="E21" s="54">
        <v>103.24</v>
      </c>
      <c r="F21" s="53">
        <v>4297832999.5</v>
      </c>
      <c r="G21" s="54">
        <v>103.24</v>
      </c>
      <c r="H21" s="19"/>
      <c r="I21" s="20"/>
      <c r="J21" s="20"/>
      <c r="K21" s="7"/>
      <c r="L21" s="21"/>
    </row>
    <row r="22" spans="1:12" ht="12.95" customHeight="1">
      <c r="A22" s="36"/>
      <c r="B22" s="15"/>
      <c r="C22" s="62" t="s">
        <v>86</v>
      </c>
      <c r="D22" s="57">
        <f>SUM(D7:D21)</f>
        <v>31332224449.699997</v>
      </c>
      <c r="E22" s="57"/>
      <c r="F22" s="57">
        <f t="shared" ref="F22" si="0">SUM(F7:F21)</f>
        <v>31509059623.02</v>
      </c>
      <c r="G22" s="42"/>
      <c r="H22" s="19"/>
      <c r="I22" s="20"/>
      <c r="J22" s="20"/>
      <c r="K22" s="7"/>
    </row>
    <row r="23" spans="1:12" ht="12.95" customHeight="1" thickBot="1">
      <c r="A23" s="82"/>
      <c r="B23" s="83"/>
      <c r="C23" s="83" t="s">
        <v>89</v>
      </c>
      <c r="D23" s="84"/>
      <c r="E23" s="85"/>
      <c r="F23" s="84"/>
      <c r="G23" s="85"/>
      <c r="H23" s="19"/>
      <c r="I23" s="20"/>
      <c r="J23" s="20"/>
      <c r="K23" s="7"/>
    </row>
    <row r="24" spans="1:12" ht="12.95" customHeight="1" thickBot="1">
      <c r="A24" s="36">
        <v>16</v>
      </c>
      <c r="B24" s="17" t="s">
        <v>8</v>
      </c>
      <c r="C24" s="109" t="s">
        <v>75</v>
      </c>
      <c r="D24" s="58">
        <v>43754282630.550003</v>
      </c>
      <c r="E24" s="52">
        <v>100</v>
      </c>
      <c r="F24" s="58">
        <v>43761164959.650002</v>
      </c>
      <c r="G24" s="52">
        <v>100</v>
      </c>
      <c r="H24" s="19"/>
      <c r="I24" s="20"/>
      <c r="J24" s="20"/>
      <c r="K24" s="7"/>
      <c r="L24" s="21"/>
    </row>
    <row r="25" spans="1:12" ht="12.95" customHeight="1" thickBot="1">
      <c r="A25" s="36">
        <v>17</v>
      </c>
      <c r="B25" s="17" t="s">
        <v>32</v>
      </c>
      <c r="C25" s="109" t="s">
        <v>33</v>
      </c>
      <c r="D25" s="58">
        <v>34104215000</v>
      </c>
      <c r="E25" s="52">
        <v>100</v>
      </c>
      <c r="F25" s="58">
        <v>34816203000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84</v>
      </c>
      <c r="C26" s="109" t="s">
        <v>34</v>
      </c>
      <c r="D26" s="103">
        <v>389244708.82999998</v>
      </c>
      <c r="E26" s="52">
        <v>1.1822999999999999</v>
      </c>
      <c r="F26" s="103">
        <v>388603654.74000001</v>
      </c>
      <c r="G26" s="52">
        <v>1.1798</v>
      </c>
      <c r="H26" s="19"/>
      <c r="I26" s="20"/>
      <c r="J26" s="20"/>
      <c r="K26" s="7"/>
      <c r="L26" s="21"/>
    </row>
    <row r="27" spans="1:12" ht="12.95" customHeight="1">
      <c r="A27" s="36">
        <v>19</v>
      </c>
      <c r="B27" s="99" t="s">
        <v>78</v>
      </c>
      <c r="C27" s="109" t="s">
        <v>79</v>
      </c>
      <c r="D27" s="58">
        <v>689958191.71000004</v>
      </c>
      <c r="E27" s="52">
        <v>100</v>
      </c>
      <c r="F27" s="58">
        <v>690544595.30999994</v>
      </c>
      <c r="G27" s="52">
        <v>100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24" t="s">
        <v>10</v>
      </c>
      <c r="C28" s="109" t="s">
        <v>35</v>
      </c>
      <c r="D28" s="58">
        <v>8391655179.6099997</v>
      </c>
      <c r="E28" s="54">
        <v>1</v>
      </c>
      <c r="F28" s="58">
        <v>8454052721.2600002</v>
      </c>
      <c r="G28" s="54">
        <v>1</v>
      </c>
      <c r="H28" s="19"/>
      <c r="I28" s="20"/>
      <c r="J28" s="20"/>
      <c r="K28" s="7"/>
      <c r="L28" s="21"/>
    </row>
    <row r="29" spans="1:12" ht="12.95" customHeight="1">
      <c r="A29" s="36"/>
      <c r="B29" s="18"/>
      <c r="C29" s="62" t="s">
        <v>86</v>
      </c>
      <c r="D29" s="43">
        <f>SUM(D24:D28)</f>
        <v>87329355710.700012</v>
      </c>
      <c r="E29" s="43"/>
      <c r="F29" s="43">
        <f t="shared" ref="F29" si="1">SUM(F24:F28)</f>
        <v>88110568930.959991</v>
      </c>
      <c r="G29" s="88"/>
      <c r="H29" s="19"/>
      <c r="I29" s="20"/>
      <c r="J29" s="20"/>
      <c r="K29" s="7"/>
    </row>
    <row r="30" spans="1:12" ht="12.95" customHeight="1" thickBot="1">
      <c r="A30" s="82"/>
      <c r="B30" s="83"/>
      <c r="C30" s="83" t="s">
        <v>92</v>
      </c>
      <c r="D30" s="84"/>
      <c r="E30" s="89"/>
      <c r="F30" s="84"/>
      <c r="G30" s="89"/>
      <c r="H30" s="19"/>
      <c r="I30" s="20"/>
      <c r="J30" s="20"/>
      <c r="K30" s="7"/>
    </row>
    <row r="31" spans="1:12" ht="12.95" customHeight="1" thickBot="1">
      <c r="A31" s="36">
        <v>21</v>
      </c>
      <c r="B31" s="17" t="s">
        <v>8</v>
      </c>
      <c r="C31" s="109" t="s">
        <v>36</v>
      </c>
      <c r="D31" s="58">
        <v>1086978178.79</v>
      </c>
      <c r="E31" s="54">
        <v>134</v>
      </c>
      <c r="F31" s="58">
        <v>1095575590.4400001</v>
      </c>
      <c r="G31" s="54">
        <v>134.78</v>
      </c>
      <c r="H31" s="19"/>
      <c r="I31" s="20"/>
      <c r="J31" s="20"/>
      <c r="K31" s="7"/>
      <c r="L31" s="21"/>
    </row>
    <row r="32" spans="1:12" ht="12.95" customHeight="1" thickBot="1">
      <c r="A32" s="36">
        <v>22</v>
      </c>
      <c r="B32" s="17" t="s">
        <v>84</v>
      </c>
      <c r="C32" s="109" t="s">
        <v>37</v>
      </c>
      <c r="D32" s="58">
        <v>425904289.75</v>
      </c>
      <c r="E32" s="54">
        <v>1.3608</v>
      </c>
      <c r="F32" s="58">
        <v>422365456.33999997</v>
      </c>
      <c r="G32" s="54">
        <v>1.3494999999999999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74</v>
      </c>
      <c r="C33" s="109" t="s">
        <v>38</v>
      </c>
      <c r="D33" s="58">
        <v>1111536504.4300001</v>
      </c>
      <c r="E33" s="54">
        <v>2047.04</v>
      </c>
      <c r="F33" s="58">
        <v>1113938169.79</v>
      </c>
      <c r="G33" s="54">
        <v>2052.11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28</v>
      </c>
      <c r="C34" s="114" t="s">
        <v>39</v>
      </c>
      <c r="D34" s="103">
        <v>0</v>
      </c>
      <c r="E34" s="93">
        <v>0</v>
      </c>
      <c r="F34" s="103">
        <v>343375805.81999999</v>
      </c>
      <c r="G34" s="93">
        <v>1.21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12</v>
      </c>
      <c r="C35" s="112" t="s">
        <v>40</v>
      </c>
      <c r="D35" s="58">
        <v>512659821.11000001</v>
      </c>
      <c r="E35" s="54">
        <v>1810.3</v>
      </c>
      <c r="F35" s="58">
        <v>510449583.29000002</v>
      </c>
      <c r="G35" s="54">
        <v>1815.45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97</v>
      </c>
      <c r="C36" s="109" t="s">
        <v>102</v>
      </c>
      <c r="D36" s="58">
        <v>5657476163.8199997</v>
      </c>
      <c r="E36" s="54">
        <v>1</v>
      </c>
      <c r="F36" s="58">
        <v>5574775669.4499998</v>
      </c>
      <c r="G36" s="54">
        <v>1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24" t="s">
        <v>25</v>
      </c>
      <c r="C37" s="109" t="s">
        <v>41</v>
      </c>
      <c r="D37" s="58">
        <v>711314143.42999995</v>
      </c>
      <c r="E37" s="54">
        <v>15.868600000000001</v>
      </c>
      <c r="F37" s="58">
        <v>709496218.92999995</v>
      </c>
      <c r="G37" s="54">
        <v>15.8879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17" t="s">
        <v>32</v>
      </c>
      <c r="C38" s="109" t="s">
        <v>42</v>
      </c>
      <c r="D38" s="58">
        <v>4254491729.9499998</v>
      </c>
      <c r="E38" s="54">
        <v>1079.1300000000001</v>
      </c>
      <c r="F38" s="58">
        <v>4274880078.9299998</v>
      </c>
      <c r="G38" s="54">
        <v>1085.02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8</v>
      </c>
      <c r="C39" s="109" t="s">
        <v>43</v>
      </c>
      <c r="D39" s="58">
        <v>2070327791.26</v>
      </c>
      <c r="E39" s="54">
        <v>160.66</v>
      </c>
      <c r="F39" s="58">
        <v>2068341295.96</v>
      </c>
      <c r="G39" s="54">
        <v>161.12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44</v>
      </c>
      <c r="C40" s="109" t="s">
        <v>77</v>
      </c>
      <c r="D40" s="103">
        <v>777861444.51999998</v>
      </c>
      <c r="E40" s="54">
        <v>1.1499999999999999</v>
      </c>
      <c r="F40" s="103">
        <v>784175616.63999999</v>
      </c>
      <c r="G40" s="54">
        <v>1.1499999999999999</v>
      </c>
      <c r="H40" s="19"/>
      <c r="I40" s="20"/>
      <c r="J40" s="20"/>
      <c r="K40" s="7"/>
    </row>
    <row r="41" spans="1:12" ht="12.95" customHeight="1" thickBot="1">
      <c r="A41" s="36">
        <v>31</v>
      </c>
      <c r="B41" s="23" t="s">
        <v>14</v>
      </c>
      <c r="C41" s="109" t="s">
        <v>103</v>
      </c>
      <c r="D41" s="53">
        <v>573319072.96000004</v>
      </c>
      <c r="E41" s="54">
        <v>2.33</v>
      </c>
      <c r="F41" s="53">
        <v>574156979.80999994</v>
      </c>
      <c r="G41" s="54">
        <v>2.34</v>
      </c>
      <c r="H41" s="19"/>
      <c r="I41" s="20"/>
      <c r="J41" s="20"/>
      <c r="K41" s="7"/>
    </row>
    <row r="42" spans="1:12" ht="12.95" customHeight="1">
      <c r="A42" s="36"/>
      <c r="B42" s="15"/>
      <c r="C42" s="62" t="s">
        <v>86</v>
      </c>
      <c r="D42" s="57">
        <f>SUM(D31:D41)</f>
        <v>17181869140.02</v>
      </c>
      <c r="E42" s="57"/>
      <c r="F42" s="57">
        <f>SUM(F31:F41)</f>
        <v>17471530465.400002</v>
      </c>
      <c r="G42" s="42"/>
      <c r="H42" s="19"/>
      <c r="I42" s="20"/>
      <c r="J42" s="20"/>
      <c r="K42" s="7"/>
    </row>
    <row r="43" spans="1:12" ht="12.95" customHeight="1" thickBot="1">
      <c r="A43" s="82"/>
      <c r="B43" s="83"/>
      <c r="C43" s="83" t="s">
        <v>88</v>
      </c>
      <c r="D43" s="84"/>
      <c r="E43" s="85"/>
      <c r="F43" s="84"/>
      <c r="G43" s="85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44</v>
      </c>
      <c r="C44" s="109" t="s">
        <v>45</v>
      </c>
      <c r="D44" s="104">
        <v>2380901776</v>
      </c>
      <c r="E44" s="50">
        <v>100</v>
      </c>
      <c r="F44" s="104">
        <v>2383809094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46</v>
      </c>
      <c r="C45" s="109" t="s">
        <v>47</v>
      </c>
      <c r="D45" s="53">
        <v>14014188659.35</v>
      </c>
      <c r="E45" s="54">
        <v>45.22</v>
      </c>
      <c r="F45" s="53">
        <v>14000725372.25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98">
        <v>34</v>
      </c>
      <c r="B46" s="102" t="s">
        <v>12</v>
      </c>
      <c r="C46" s="110" t="s">
        <v>48</v>
      </c>
      <c r="D46" s="55">
        <v>30616156496.330002</v>
      </c>
      <c r="E46" s="93">
        <v>11.47</v>
      </c>
      <c r="F46" s="55">
        <v>30616156496.330002</v>
      </c>
      <c r="G46" s="93">
        <v>11.47</v>
      </c>
      <c r="H46" s="19"/>
      <c r="I46" s="20"/>
      <c r="J46" s="20"/>
      <c r="K46" s="7"/>
    </row>
    <row r="47" spans="1:12" ht="12.95" customHeight="1">
      <c r="A47" s="36"/>
      <c r="B47" s="18"/>
      <c r="C47" s="62" t="s">
        <v>86</v>
      </c>
      <c r="D47" s="57">
        <f>SUM(D44:D46)</f>
        <v>47011246931.68</v>
      </c>
      <c r="E47" s="42"/>
      <c r="F47" s="57">
        <f>SUM(F44:F46)</f>
        <v>47000690962.580002</v>
      </c>
      <c r="G47" s="42"/>
      <c r="H47" s="19"/>
      <c r="I47" s="20"/>
      <c r="J47" s="20"/>
      <c r="K47" s="7"/>
    </row>
    <row r="48" spans="1:12" ht="12.95" customHeight="1" thickBot="1">
      <c r="A48" s="82"/>
      <c r="B48" s="83"/>
      <c r="C48" s="83" t="s">
        <v>93</v>
      </c>
      <c r="D48" s="84"/>
      <c r="E48" s="85"/>
      <c r="F48" s="84"/>
      <c r="G48" s="85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17</v>
      </c>
      <c r="C49" s="109" t="s">
        <v>49</v>
      </c>
      <c r="D49" s="59">
        <v>128458771</v>
      </c>
      <c r="E49" s="54">
        <v>83.1</v>
      </c>
      <c r="F49" s="59">
        <v>128763244</v>
      </c>
      <c r="G49" s="54">
        <v>83.17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84</v>
      </c>
      <c r="C50" s="109" t="s">
        <v>50</v>
      </c>
      <c r="D50" s="58">
        <v>1139909049.5</v>
      </c>
      <c r="E50" s="54">
        <v>1.2334000000000001</v>
      </c>
      <c r="F50" s="58">
        <v>1138725811.2</v>
      </c>
      <c r="G50" s="54">
        <v>1.2323</v>
      </c>
      <c r="H50" s="91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51</v>
      </c>
      <c r="C51" s="112" t="s">
        <v>52</v>
      </c>
      <c r="D51" s="58">
        <v>1028601946.05</v>
      </c>
      <c r="E51" s="54">
        <v>1.71</v>
      </c>
      <c r="F51" s="58">
        <v>1010193569.15</v>
      </c>
      <c r="G51" s="54">
        <v>1.71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53</v>
      </c>
      <c r="C52" s="112" t="s">
        <v>54</v>
      </c>
      <c r="D52" s="92">
        <v>4460315242.8900003</v>
      </c>
      <c r="E52" s="54">
        <v>108.18</v>
      </c>
      <c r="F52" s="92">
        <v>4464831200.0100002</v>
      </c>
      <c r="G52" s="54">
        <v>108.28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17</v>
      </c>
      <c r="C53" s="109" t="s">
        <v>55</v>
      </c>
      <c r="D53" s="58">
        <v>137112918</v>
      </c>
      <c r="E53" s="54">
        <v>2.34</v>
      </c>
      <c r="F53" s="58">
        <v>136743830</v>
      </c>
      <c r="G53" s="54">
        <v>2.33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9" t="s">
        <v>56</v>
      </c>
      <c r="D54" s="54">
        <v>998737208.55999994</v>
      </c>
      <c r="E54" s="54">
        <v>1730.37</v>
      </c>
      <c r="F54" s="54">
        <v>941913385.02999997</v>
      </c>
      <c r="G54" s="54">
        <v>1734.75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15</v>
      </c>
      <c r="C55" s="109" t="s">
        <v>57</v>
      </c>
      <c r="D55" s="60">
        <v>44242588.229999997</v>
      </c>
      <c r="E55" s="50">
        <v>19.059999999999999</v>
      </c>
      <c r="F55" s="60">
        <v>45074105.810000002</v>
      </c>
      <c r="G55" s="50">
        <v>21.87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81</v>
      </c>
      <c r="C56" s="109" t="s">
        <v>80</v>
      </c>
      <c r="D56" s="60">
        <v>225815488.62</v>
      </c>
      <c r="E56" s="50">
        <v>95.56</v>
      </c>
      <c r="F56" s="60">
        <v>224230654.06</v>
      </c>
      <c r="G56" s="50">
        <v>94.89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97</v>
      </c>
      <c r="C57" s="109" t="s">
        <v>76</v>
      </c>
      <c r="D57" s="51">
        <v>1958690923.1500001</v>
      </c>
      <c r="E57" s="52">
        <v>1.7557</v>
      </c>
      <c r="F57" s="51">
        <v>1847319462.9400001</v>
      </c>
      <c r="G57" s="52">
        <v>1.6591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15</v>
      </c>
      <c r="C58" s="109" t="s">
        <v>64</v>
      </c>
      <c r="D58" s="60">
        <v>975670359.42999995</v>
      </c>
      <c r="E58" s="50">
        <v>552.20000000000005</v>
      </c>
      <c r="F58" s="60">
        <v>976353229.03999996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2" t="s">
        <v>86</v>
      </c>
      <c r="D59" s="57">
        <f>SUM(D49:D58)</f>
        <v>11097554495.43</v>
      </c>
      <c r="E59" s="57"/>
      <c r="F59" s="57">
        <f>SUM(F49:F58)</f>
        <v>10914148491.240002</v>
      </c>
      <c r="G59" s="107"/>
      <c r="H59" s="19"/>
      <c r="I59" s="20"/>
      <c r="J59" s="20"/>
      <c r="K59" s="7"/>
    </row>
    <row r="60" spans="1:12" ht="12.95" customHeight="1" thickBot="1">
      <c r="A60" s="82"/>
      <c r="B60" s="83"/>
      <c r="C60" s="83" t="s">
        <v>94</v>
      </c>
      <c r="D60" s="84">
        <v>0</v>
      </c>
      <c r="E60" s="85"/>
      <c r="F60" s="84"/>
      <c r="G60" s="85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25</v>
      </c>
      <c r="C61" s="112" t="s">
        <v>58</v>
      </c>
      <c r="D61" s="90">
        <v>717819432.12</v>
      </c>
      <c r="E61" s="54">
        <v>12.654400000000001</v>
      </c>
      <c r="F61" s="90">
        <v>720703979.5</v>
      </c>
      <c r="G61" s="54">
        <v>12.7103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59</v>
      </c>
      <c r="C62" s="112" t="s">
        <v>60</v>
      </c>
      <c r="D62" s="54">
        <v>2002834201.8599999</v>
      </c>
      <c r="E62" s="54">
        <v>0.94</v>
      </c>
      <c r="F62" s="54">
        <v>2005894678.6099999</v>
      </c>
      <c r="G62" s="54">
        <v>0.94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12" t="s">
        <v>61</v>
      </c>
      <c r="D63" s="54">
        <v>2138331366.3399999</v>
      </c>
      <c r="E63" s="54">
        <v>0.87</v>
      </c>
      <c r="F63" s="54">
        <v>2142032418.55</v>
      </c>
      <c r="G63" s="54">
        <v>0.87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13" t="s">
        <v>62</v>
      </c>
      <c r="D64" s="54">
        <v>240646915.63</v>
      </c>
      <c r="E64" s="54">
        <v>23.554500000000001</v>
      </c>
      <c r="F64" s="54">
        <v>241355360.59999999</v>
      </c>
      <c r="G64" s="54">
        <v>23.616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09" t="s">
        <v>63</v>
      </c>
      <c r="D65" s="54">
        <v>152613545.41999999</v>
      </c>
      <c r="E65" s="54">
        <v>149.24</v>
      </c>
      <c r="F65" s="54">
        <v>153251163.25</v>
      </c>
      <c r="G65" s="54">
        <v>149.54</v>
      </c>
      <c r="I65" s="20"/>
      <c r="J65" s="20"/>
      <c r="K65" s="7"/>
      <c r="L65" s="21"/>
    </row>
    <row r="66" spans="1:12" ht="12" customHeight="1" thickBot="1">
      <c r="A66" s="36"/>
      <c r="B66" s="25"/>
      <c r="C66" s="62" t="s">
        <v>86</v>
      </c>
      <c r="D66" s="44">
        <f>SUM(D61:D65)</f>
        <v>5252245461.3699999</v>
      </c>
      <c r="E66" s="42"/>
      <c r="F66" s="44">
        <f>SUM(F61:F65)</f>
        <v>5263237600.5100002</v>
      </c>
      <c r="G66" s="42"/>
      <c r="I66" s="20"/>
      <c r="J66" s="20"/>
      <c r="K66" s="7"/>
      <c r="L66" s="21"/>
    </row>
    <row r="67" spans="1:12" ht="12" customHeight="1" thickBot="1">
      <c r="A67" s="82"/>
      <c r="B67" s="111" t="s">
        <v>101</v>
      </c>
      <c r="C67" s="86" t="s">
        <v>1</v>
      </c>
      <c r="D67" s="84"/>
      <c r="E67" s="85"/>
      <c r="F67" s="84"/>
      <c r="G67" s="85"/>
      <c r="I67" s="20"/>
      <c r="J67" s="20"/>
      <c r="K67" s="7"/>
      <c r="L67" s="21"/>
    </row>
    <row r="68" spans="1:12" ht="12" customHeight="1" thickBot="1">
      <c r="A68" s="36" t="s">
        <v>98</v>
      </c>
      <c r="B68" s="17" t="s">
        <v>8</v>
      </c>
      <c r="C68" s="112" t="s">
        <v>65</v>
      </c>
      <c r="D68" s="60">
        <v>288654696.10000002</v>
      </c>
      <c r="E68" s="50">
        <v>1548.55</v>
      </c>
      <c r="F68" s="60">
        <v>286688333.29000002</v>
      </c>
      <c r="G68" s="50">
        <v>1537.97</v>
      </c>
      <c r="I68" s="20"/>
      <c r="J68" s="20"/>
      <c r="K68" s="7"/>
      <c r="L68" s="21"/>
    </row>
    <row r="69" spans="1:12" ht="12" customHeight="1" thickBot="1">
      <c r="A69" s="36" t="s">
        <v>99</v>
      </c>
      <c r="B69" s="17" t="s">
        <v>8</v>
      </c>
      <c r="C69" s="112" t="s">
        <v>66</v>
      </c>
      <c r="D69" s="60">
        <v>1930040749.5999999</v>
      </c>
      <c r="E69" s="50">
        <v>2047.38</v>
      </c>
      <c r="F69" s="60">
        <v>1937682365.01</v>
      </c>
      <c r="G69" s="50">
        <v>2053.36</v>
      </c>
      <c r="I69" s="20"/>
      <c r="J69" s="20"/>
      <c r="K69" s="7"/>
      <c r="L69" s="21"/>
    </row>
    <row r="70" spans="1:12" ht="12" customHeight="1" thickBot="1">
      <c r="A70" s="36" t="s">
        <v>100</v>
      </c>
      <c r="B70" s="17" t="s">
        <v>8</v>
      </c>
      <c r="C70" s="112" t="s">
        <v>67</v>
      </c>
      <c r="D70" s="60">
        <v>567519651.91999996</v>
      </c>
      <c r="E70" s="50">
        <v>1848.82</v>
      </c>
      <c r="F70" s="60">
        <v>568499363.40999997</v>
      </c>
      <c r="G70" s="50">
        <v>1852</v>
      </c>
      <c r="I70" s="20"/>
      <c r="J70" s="20"/>
      <c r="K70" s="7"/>
      <c r="L70" s="21"/>
    </row>
    <row r="71" spans="1:12" ht="12" customHeight="1">
      <c r="A71" s="36"/>
      <c r="B71" s="24"/>
      <c r="C71" s="62" t="s">
        <v>86</v>
      </c>
      <c r="D71" s="57">
        <f>SUM(D68:D70)</f>
        <v>2786215097.6199999</v>
      </c>
      <c r="E71" s="42"/>
      <c r="F71" s="57">
        <f>SUM(F68:F70)</f>
        <v>2792870061.71</v>
      </c>
      <c r="G71" s="42"/>
      <c r="I71" s="20"/>
      <c r="J71" s="20"/>
      <c r="K71" s="7"/>
      <c r="L71" s="21"/>
    </row>
    <row r="72" spans="1:12" ht="12" customHeight="1">
      <c r="A72" s="64"/>
      <c r="B72" s="65"/>
      <c r="C72" s="67" t="s">
        <v>68</v>
      </c>
      <c r="D72" s="68">
        <f>SUM(D22,D29,D42,D47,D59,D66,D71)</f>
        <v>201990711286.51999</v>
      </c>
      <c r="E72" s="69"/>
      <c r="F72" s="68">
        <f>SUM(F22,F29,F42,F47,F59,F66,F71)</f>
        <v>203062106135.42001</v>
      </c>
      <c r="G72" s="66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2"/>
      <c r="B74" s="86"/>
      <c r="C74" s="86" t="s">
        <v>95</v>
      </c>
      <c r="D74" s="87" t="s">
        <v>105</v>
      </c>
      <c r="E74" s="85"/>
      <c r="F74" s="87" t="s">
        <v>107</v>
      </c>
      <c r="G74" s="85"/>
      <c r="I74" s="20"/>
      <c r="J74" s="20"/>
      <c r="K74" s="7"/>
    </row>
    <row r="75" spans="1:12" ht="12" customHeight="1" thickBot="1">
      <c r="A75" s="36">
        <v>1</v>
      </c>
      <c r="B75" s="26" t="s">
        <v>69</v>
      </c>
      <c r="C75" s="113" t="s">
        <v>70</v>
      </c>
      <c r="D75" s="60">
        <v>2128160000</v>
      </c>
      <c r="E75" s="50">
        <v>14.15</v>
      </c>
      <c r="F75" s="60">
        <v>2129664000</v>
      </c>
      <c r="G75" s="50">
        <v>14.16</v>
      </c>
      <c r="K75" s="7"/>
    </row>
    <row r="76" spans="1:12" ht="12" customHeight="1">
      <c r="A76" s="36">
        <v>2</v>
      </c>
      <c r="B76" s="30" t="s">
        <v>71</v>
      </c>
      <c r="C76" s="113" t="s">
        <v>72</v>
      </c>
      <c r="D76" s="60">
        <v>329550000</v>
      </c>
      <c r="E76" s="50">
        <v>2197</v>
      </c>
      <c r="F76" s="60">
        <v>312900000</v>
      </c>
      <c r="G76" s="50">
        <v>2086</v>
      </c>
      <c r="K76" s="7"/>
    </row>
    <row r="77" spans="1:12" ht="12" customHeight="1">
      <c r="A77" s="36">
        <v>3</v>
      </c>
      <c r="B77" s="25" t="s">
        <v>59</v>
      </c>
      <c r="C77" s="113" t="s">
        <v>96</v>
      </c>
      <c r="D77" s="60">
        <v>630708000</v>
      </c>
      <c r="E77" s="50">
        <v>10.14</v>
      </c>
      <c r="F77" s="60">
        <v>631330000</v>
      </c>
      <c r="G77" s="50">
        <v>10.15</v>
      </c>
      <c r="K77" s="7"/>
    </row>
    <row r="78" spans="1:12" ht="12" customHeight="1">
      <c r="A78" s="36">
        <v>4</v>
      </c>
      <c r="B78" s="25" t="s">
        <v>82</v>
      </c>
      <c r="C78" s="113" t="s">
        <v>83</v>
      </c>
      <c r="D78" s="60">
        <v>1122969000</v>
      </c>
      <c r="E78" s="50">
        <v>97</v>
      </c>
      <c r="F78" s="60">
        <v>1099815000</v>
      </c>
      <c r="G78" s="50">
        <v>95</v>
      </c>
      <c r="K78" s="7"/>
    </row>
    <row r="79" spans="1:12" ht="12" customHeight="1" thickBot="1">
      <c r="A79" s="77"/>
      <c r="B79" s="26"/>
      <c r="C79" s="63" t="s">
        <v>73</v>
      </c>
      <c r="D79" s="70">
        <f>SUM(D75:D78)</f>
        <v>4211387000</v>
      </c>
      <c r="E79" s="71"/>
      <c r="F79" s="70">
        <f>SUM(F75:F78)</f>
        <v>4173709000</v>
      </c>
      <c r="G79" s="72"/>
      <c r="I79" s="20"/>
      <c r="J79" s="20"/>
      <c r="K79" s="7"/>
      <c r="L79" s="21"/>
    </row>
    <row r="80" spans="1:12" ht="12" customHeight="1" thickBot="1">
      <c r="A80" s="78"/>
      <c r="B80" s="73"/>
      <c r="C80" s="74" t="s">
        <v>87</v>
      </c>
      <c r="D80" s="75">
        <f>SUM(D72,D79)</f>
        <v>206202098286.51999</v>
      </c>
      <c r="E80" s="76"/>
      <c r="F80" s="75">
        <f>SUM(F72,F79)</f>
        <v>207235815135.42001</v>
      </c>
      <c r="G80" s="108"/>
      <c r="K80" s="7"/>
    </row>
    <row r="81" spans="1:12" ht="12" customHeight="1">
      <c r="A81" s="37"/>
      <c r="B81" s="100"/>
      <c r="C81" s="100"/>
      <c r="D81" s="117"/>
      <c r="E81" s="117"/>
      <c r="F81" s="101"/>
      <c r="G81" s="8"/>
      <c r="I81" s="20"/>
      <c r="J81" s="20"/>
      <c r="K81" s="7"/>
      <c r="L81" s="21"/>
    </row>
    <row r="82" spans="1:12" ht="12" customHeight="1">
      <c r="A82" s="37"/>
      <c r="B82" s="26"/>
      <c r="C82" s="101"/>
      <c r="D82" s="117"/>
      <c r="E82" s="117"/>
      <c r="F82" s="101"/>
      <c r="G82" s="8"/>
      <c r="I82" s="20"/>
      <c r="J82" s="20"/>
      <c r="K82" s="7"/>
      <c r="L82" s="21"/>
    </row>
    <row r="83" spans="1:12" ht="12.75" customHeight="1">
      <c r="A83" s="37"/>
      <c r="B83" s="26"/>
      <c r="C83" s="101"/>
      <c r="D83" s="100"/>
      <c r="E83" s="100"/>
      <c r="F83" s="100"/>
      <c r="G83" s="26"/>
      <c r="K83" s="7"/>
    </row>
    <row r="84" spans="1:12" ht="12" customHeight="1">
      <c r="A84" s="37"/>
      <c r="B84" s="120"/>
      <c r="C84" s="120"/>
      <c r="D84" s="117"/>
      <c r="E84" s="117"/>
      <c r="G84" s="8"/>
      <c r="K84" s="7"/>
    </row>
    <row r="85" spans="1:12" ht="12" customHeight="1">
      <c r="A85" s="37"/>
      <c r="B85" s="26"/>
      <c r="C85" s="26"/>
      <c r="D85" s="117"/>
      <c r="E85" s="117"/>
      <c r="G85" s="32"/>
      <c r="K85" s="7"/>
    </row>
    <row r="86" spans="1:12" ht="12" customHeight="1">
      <c r="A86" s="37"/>
      <c r="B86" s="26"/>
      <c r="C86" s="26"/>
      <c r="D86" s="117"/>
      <c r="E86" s="117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6">
    <mergeCell ref="F4:G4"/>
    <mergeCell ref="D4:E4"/>
    <mergeCell ref="D81:E82"/>
    <mergeCell ref="D84:E86"/>
    <mergeCell ref="A3:G3"/>
    <mergeCell ref="B84:C84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pane xSplit="1" topLeftCell="E1" activePane="topRight" state="frozen"/>
      <selection activeCell="B1" sqref="B1"/>
      <selection pane="topRight" activeCell="J1" sqref="J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85</v>
      </c>
      <c r="C1" s="40">
        <v>42160</v>
      </c>
      <c r="D1" s="40">
        <v>42167</v>
      </c>
      <c r="E1" s="40">
        <v>42174</v>
      </c>
      <c r="F1" s="40">
        <v>42181</v>
      </c>
      <c r="G1" s="40">
        <v>42188</v>
      </c>
      <c r="H1" s="40">
        <v>42195</v>
      </c>
      <c r="I1" s="40">
        <v>42201</v>
      </c>
      <c r="J1" s="40">
        <v>42209</v>
      </c>
      <c r="K1" s="40"/>
    </row>
    <row r="2" spans="2:11">
      <c r="B2" s="105" t="s">
        <v>1</v>
      </c>
      <c r="C2" s="2">
        <v>2784629063.5999999</v>
      </c>
      <c r="D2" s="2">
        <v>2786332845.3699999</v>
      </c>
      <c r="E2" s="2">
        <v>2786332845.3699999</v>
      </c>
      <c r="F2" s="2">
        <v>2789907688.3099999</v>
      </c>
      <c r="G2" s="2">
        <v>2793080136.2600002</v>
      </c>
      <c r="H2" s="2">
        <v>2789200090.02</v>
      </c>
      <c r="I2" s="2">
        <v>2786215097.6199999</v>
      </c>
      <c r="J2" s="2">
        <v>2792870061.71</v>
      </c>
    </row>
    <row r="3" spans="2:11">
      <c r="B3" s="105" t="s">
        <v>94</v>
      </c>
      <c r="C3" s="2">
        <v>5431622360.5900002</v>
      </c>
      <c r="D3" s="2">
        <v>5442739079.7799997</v>
      </c>
      <c r="E3" s="2">
        <v>5442739079.7799997</v>
      </c>
      <c r="F3" s="2">
        <v>5395487057.9300003</v>
      </c>
      <c r="G3" s="2">
        <v>5395931055.2799997</v>
      </c>
      <c r="H3" s="2">
        <v>5316309373.3500004</v>
      </c>
      <c r="I3" s="2">
        <v>5252245461.3699999</v>
      </c>
      <c r="J3" s="2">
        <v>5263237600.5100002</v>
      </c>
    </row>
    <row r="4" spans="2:11">
      <c r="B4" s="105" t="s">
        <v>93</v>
      </c>
      <c r="C4" s="45">
        <v>11192810648.43</v>
      </c>
      <c r="D4" s="45">
        <v>11231845508.549999</v>
      </c>
      <c r="E4" s="45">
        <v>11231845508.549999</v>
      </c>
      <c r="F4" s="45">
        <v>11229909644.59</v>
      </c>
      <c r="G4" s="45">
        <v>11220072518.459999</v>
      </c>
      <c r="H4" s="45">
        <v>11184232651.799999</v>
      </c>
      <c r="I4" s="45">
        <v>11097554495.43</v>
      </c>
      <c r="J4" s="45">
        <v>10914148491.24</v>
      </c>
    </row>
    <row r="5" spans="2:11">
      <c r="B5" s="105" t="s">
        <v>92</v>
      </c>
      <c r="C5" s="2">
        <v>17743369686.209999</v>
      </c>
      <c r="D5" s="2">
        <v>17798468139.48</v>
      </c>
      <c r="E5" s="2">
        <v>17798468139.48</v>
      </c>
      <c r="F5" s="2">
        <v>17754172261.240002</v>
      </c>
      <c r="G5" s="2">
        <v>17836009835.439999</v>
      </c>
      <c r="H5" s="2">
        <v>17609966354.32</v>
      </c>
      <c r="I5" s="2">
        <v>17181869140.02</v>
      </c>
      <c r="J5" s="2">
        <v>17471530465.400002</v>
      </c>
    </row>
    <row r="6" spans="2:11">
      <c r="B6" s="105" t="s">
        <v>0</v>
      </c>
      <c r="C6" s="2">
        <v>33641861067.41</v>
      </c>
      <c r="D6" s="2">
        <v>33621615713.990002</v>
      </c>
      <c r="E6" s="2">
        <v>33621615713.990002</v>
      </c>
      <c r="F6" s="2">
        <v>33365517942.349998</v>
      </c>
      <c r="G6" s="2">
        <v>32610006430.860001</v>
      </c>
      <c r="H6" s="2">
        <v>32074990095.16</v>
      </c>
      <c r="I6" s="2">
        <v>31332224449.700001</v>
      </c>
      <c r="J6" s="2">
        <v>31509059623.02</v>
      </c>
    </row>
    <row r="7" spans="2:11">
      <c r="B7" s="105" t="s">
        <v>88</v>
      </c>
      <c r="C7" s="2">
        <v>46387352650.730003</v>
      </c>
      <c r="D7" s="2">
        <v>46472818988.610001</v>
      </c>
      <c r="E7" s="2">
        <v>46472818988.610001</v>
      </c>
      <c r="F7" s="2">
        <v>46456996127.099998</v>
      </c>
      <c r="G7" s="2">
        <v>47031970086.470001</v>
      </c>
      <c r="H7" s="2">
        <v>47029715200.559998</v>
      </c>
      <c r="I7" s="2">
        <v>47011246931.68</v>
      </c>
      <c r="J7" s="2">
        <v>47000690962.580002</v>
      </c>
    </row>
    <row r="8" spans="2:11">
      <c r="B8" s="105" t="s">
        <v>89</v>
      </c>
      <c r="C8" s="2">
        <v>78586172486.490005</v>
      </c>
      <c r="D8" s="2">
        <v>80095376331.669998</v>
      </c>
      <c r="E8" s="2">
        <v>80095376331.669998</v>
      </c>
      <c r="F8" s="2">
        <v>80847607809.410004</v>
      </c>
      <c r="G8" s="2">
        <v>84010135752.589996</v>
      </c>
      <c r="H8" s="2">
        <v>85226251050.619995</v>
      </c>
      <c r="I8" s="2">
        <v>87329355710.699997</v>
      </c>
      <c r="J8" s="2">
        <v>88110568930.960007</v>
      </c>
    </row>
    <row r="9" spans="2:11" s="4" customFormat="1">
      <c r="B9" s="106" t="s">
        <v>2</v>
      </c>
      <c r="C9" s="5">
        <f>SUM(C2:C8)</f>
        <v>195767817963.46002</v>
      </c>
      <c r="D9" s="5">
        <f t="shared" ref="D9:H9" si="0">SUM(D2:D8)</f>
        <v>197449196607.45001</v>
      </c>
      <c r="E9" s="5">
        <f t="shared" si="0"/>
        <v>197449196607.45001</v>
      </c>
      <c r="F9" s="5">
        <f t="shared" si="0"/>
        <v>197839598530.93002</v>
      </c>
      <c r="G9" s="5">
        <f t="shared" si="0"/>
        <v>200897205815.35999</v>
      </c>
      <c r="H9" s="5">
        <f t="shared" si="0"/>
        <v>201230664815.82999</v>
      </c>
      <c r="I9" s="5">
        <f>SUM(I2:I8)</f>
        <v>201990711286.52002</v>
      </c>
      <c r="J9" s="5">
        <f>SUM(J2:J8)</f>
        <v>203062106135.42001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2015-06-01T16:07:11Z</cp:lastPrinted>
  <dcterms:created xsi:type="dcterms:W3CDTF">2014-07-02T14:15:07Z</dcterms:created>
  <dcterms:modified xsi:type="dcterms:W3CDTF">2015-07-28T12:12:55Z</dcterms:modified>
</cp:coreProperties>
</file>