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2053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F42" i="9"/>
  <c r="D42"/>
  <c r="I9" i="1"/>
  <c r="J9"/>
  <c r="C9"/>
  <c r="F59" i="9"/>
  <c r="D59"/>
  <c r="H9" i="1"/>
  <c r="G9"/>
  <c r="F9"/>
  <c r="E9"/>
  <c r="D9"/>
  <c r="F79" i="9"/>
  <c r="F71"/>
  <c r="F66"/>
  <c r="F47"/>
  <c r="F29"/>
  <c r="F22"/>
  <c r="D79"/>
  <c r="D71"/>
  <c r="D66"/>
  <c r="D47"/>
  <c r="D29"/>
  <c r="D22"/>
  <c r="D72" l="1"/>
  <c r="D80" s="1"/>
  <c r="F72"/>
  <c r="F80" s="1"/>
</calcChain>
</file>

<file path=xl/sharedStrings.xml><?xml version="1.0" encoding="utf-8"?>
<sst xmlns="http://schemas.openxmlformats.org/spreadsheetml/2006/main" count="159" uniqueCount="111">
  <si>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</si>
  <si>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</si>
  <si>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</si>
  <si>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</si>
  <si>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</si>
  <si>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</si>
  <si>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</si>
  <si>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</si>
  <si>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</si>
  <si>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</si>
  <si>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</si>
  <si>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</si>
  <si>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</si>
  <si>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</si>
  <si>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</si>
  <si>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Sterling Capital Market Limited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</si>
  <si>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</si>
  <si>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</si>
  <si>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</si>
  <si>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</si>
  <si>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</si>
  <si>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</si>
  <si>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</si>
  <si>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</si>
  <si>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</si>
  <si>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</si>
  <si>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</si>
  <si>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</si>
  <si>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</si>
  <si>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</si>
  <si>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</si>
  <si>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</si>
  <si>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</si>
  <si>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</si>
  <si>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</si>
  <si>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</si>
  <si>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</si>
  <si>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</si>
  <si>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</si>
  <si>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</si>
  <si>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</si>
  <si>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</si>
  <si>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</si>
  <si>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</si>
  <si>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</si>
  <si>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</si>
  <si>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</si>
  <si>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</si>
  <si>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</si>
  <si>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</si>
  <si>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</si>
  <si>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</si>
  <si>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</si>
  <si>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</si>
  <si>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</si>
  <si>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</si>
  <si>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</si>
  <si>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</si>
  <si>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</si>
  <si>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</si>
  <si>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</si>
  <si>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</si>
  <si>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</si>
  <si>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</si>
  <si>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</si>
  <si>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</si>
  <si>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</si>
  <si>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</si>
  <si>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</si>
  <si>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</si>
  <si>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</si>
  <si>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</si>
  <si>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</si>
  <si>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</si>
  <si>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</si>
  <si>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</si>
  <si>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</si>
  <si>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</si>
  <si>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</si>
  <si>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</si>
  <si>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</si>
  <si>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</si>
  <si>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</si>
  <si>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</si>
  <si>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</si>
  <si>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</si>
  <si>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</si>
  <si>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</si>
  <si>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</si>
  <si>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</si>
  <si>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</si>
  <si>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</si>
  <si>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</si>
  <si>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</si>
  <si>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</si>
  <si>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</si>
  <si>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</si>
  <si>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</si>
  <si>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50a.</t>
  </si>
  <si>
    <t>50b.</t>
  </si>
  <si>
    <t>50c.</t>
  </si>
  <si>
    <t>Stanbic IBTC Umbrella Fund:</t>
  </si>
  <si>
    <t>Kakawa Guaranteed Income Fund</t>
  </si>
  <si>
    <t>Legacy Short Maturity Fund</t>
  </si>
  <si>
    <t>NAV and Unit Price as at Week Ended July 10, 2015</t>
  </si>
  <si>
    <t>Market Cap as at July 10, 2015</t>
  </si>
  <si>
    <t>NET ASSET VALUES AND UNIT PRICES OF FUND MANAGEMENT AND COLLECTIVE INVESTMENTS SCHEMES AS AT WEEK ENDED JULY 16, 2015</t>
  </si>
  <si>
    <t>NAV and Unit Price as at Week Ended July 16, 2015</t>
  </si>
  <si>
    <t>Market Cap as at July 16, 2015</t>
  </si>
  <si>
    <t>Note:</t>
  </si>
  <si>
    <t>Please note that BGL Nubian and Sapphire Funds are not included in this compilation.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</si>
</sst>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z val="8"/>
      <color theme="3"/>
      <name val="Arial Narrow"/>
      <family val="2"/>
    </font>
    <font>
      <b/>
      <i/>
      <sz val="8"/>
      <color theme="3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wrapText="1"/>
    </xf>
    <xf numFmtId="0" fontId="5" fillId="0" borderId="4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6" xfId="0" applyFont="1" applyBorder="1" applyAlignment="1"/>
    <xf numFmtId="0" fontId="5" fillId="0" borderId="6" xfId="0" applyFont="1" applyBorder="1"/>
    <xf numFmtId="0" fontId="5" fillId="0" borderId="0" xfId="0" applyFont="1" applyBorder="1" applyAlignment="1">
      <alignment wrapText="1"/>
    </xf>
    <xf numFmtId="0" fontId="5" fillId="0" borderId="4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5" fillId="0" borderId="9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13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5" fillId="0" borderId="4" xfId="2" applyFont="1" applyBorder="1" applyAlignment="1">
      <alignment horizontal="right" vertical="top" wrapText="1"/>
    </xf>
    <xf numFmtId="4" fontId="5" fillId="0" borderId="14" xfId="2" applyNumberFormat="1" applyFont="1" applyBorder="1" applyAlignment="1">
      <alignment horizontal="right" vertical="top" wrapText="1"/>
    </xf>
    <xf numFmtId="4" fontId="5" fillId="0" borderId="4" xfId="0" applyNumberFormat="1" applyFont="1" applyBorder="1" applyAlignment="1">
      <alignment horizontal="right"/>
    </xf>
    <xf numFmtId="164" fontId="5" fillId="0" borderId="4" xfId="2" applyFont="1" applyBorder="1" applyAlignment="1">
      <alignment horizontal="right"/>
    </xf>
    <xf numFmtId="164" fontId="1" fillId="0" borderId="0" xfId="2" applyFont="1" applyBorder="1" applyAlignment="1">
      <alignment horizontal="right" vertical="top" wrapText="1"/>
    </xf>
    <xf numFmtId="0" fontId="5" fillId="4" borderId="11" xfId="0" applyFont="1" applyFill="1" applyBorder="1" applyAlignment="1">
      <alignment vertical="top" wrapText="1"/>
    </xf>
    <xf numFmtId="0" fontId="5" fillId="4" borderId="5" xfId="0" applyFont="1" applyFill="1" applyBorder="1" applyAlignment="1">
      <alignment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16" xfId="0" applyFont="1" applyBorder="1" applyAlignment="1">
      <alignment wrapText="1"/>
    </xf>
    <xf numFmtId="4" fontId="7" fillId="0" borderId="14" xfId="2" applyNumberFormat="1" applyFont="1" applyBorder="1" applyAlignment="1">
      <alignment horizontal="right" vertical="top" wrapText="1"/>
    </xf>
    <xf numFmtId="4" fontId="7" fillId="0" borderId="4" xfId="0" applyNumberFormat="1" applyFont="1" applyBorder="1" applyAlignment="1">
      <alignment horizontal="right"/>
    </xf>
    <xf numFmtId="4" fontId="7" fillId="0" borderId="14" xfId="0" applyNumberFormat="1" applyFont="1" applyBorder="1" applyAlignment="1">
      <alignment horizontal="right"/>
    </xf>
    <xf numFmtId="164" fontId="7" fillId="0" borderId="7" xfId="2" applyFont="1" applyBorder="1" applyAlignment="1">
      <alignment horizontal="right"/>
    </xf>
    <xf numFmtId="4" fontId="7" fillId="0" borderId="14" xfId="2" applyNumberFormat="1" applyFont="1" applyBorder="1" applyAlignment="1">
      <alignment horizontal="right"/>
    </xf>
    <xf numFmtId="164" fontId="11" fillId="0" borderId="7" xfId="2" applyFont="1" applyBorder="1" applyAlignment="1">
      <alignment horizontal="right"/>
    </xf>
    <xf numFmtId="4" fontId="7" fillId="0" borderId="4" xfId="0" applyNumberFormat="1" applyFont="1" applyBorder="1" applyAlignment="1">
      <alignment horizontal="right" wrapText="1"/>
    </xf>
    <xf numFmtId="164" fontId="5" fillId="0" borderId="4" xfId="2" applyFont="1" applyBorder="1" applyAlignment="1">
      <alignment horizontal="right" vertical="top" wrapText="1"/>
    </xf>
    <xf numFmtId="164" fontId="7" fillId="0" borderId="4" xfId="2" applyFont="1" applyBorder="1" applyAlignment="1">
      <alignment horizontal="right"/>
    </xf>
    <xf numFmtId="4" fontId="7" fillId="0" borderId="0" xfId="0" applyNumberFormat="1" applyFont="1" applyBorder="1" applyAlignment="1">
      <alignment horizontal="right"/>
    </xf>
    <xf numFmtId="164" fontId="7" fillId="0" borderId="4" xfId="2" applyFont="1" applyBorder="1" applyAlignment="1">
      <alignment horizontal="right" vertical="top" wrapText="1"/>
    </xf>
    <xf numFmtId="0" fontId="5" fillId="4" borderId="1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5" fillId="5" borderId="13" xfId="0" applyFont="1" applyFill="1" applyBorder="1" applyAlignment="1">
      <alignment horizontal="center" wrapText="1"/>
    </xf>
    <xf numFmtId="0" fontId="5" fillId="5" borderId="0" xfId="0" applyFont="1" applyFill="1" applyBorder="1" applyAlignment="1">
      <alignment wrapText="1"/>
    </xf>
    <xf numFmtId="4" fontId="5" fillId="5" borderId="14" xfId="2" applyNumberFormat="1" applyFont="1" applyFill="1" applyBorder="1" applyAlignment="1">
      <alignment horizontal="right" vertical="top" wrapText="1"/>
    </xf>
    <xf numFmtId="0" fontId="14" fillId="5" borderId="4" xfId="0" applyFont="1" applyFill="1" applyBorder="1" applyAlignment="1">
      <alignment horizontal="right"/>
    </xf>
    <xf numFmtId="164" fontId="14" fillId="5" borderId="4" xfId="2" applyFont="1" applyFill="1" applyBorder="1" applyAlignment="1">
      <alignment horizontal="right" vertical="top" wrapText="1"/>
    </xf>
    <xf numFmtId="4" fontId="14" fillId="5" borderId="14" xfId="2" applyNumberFormat="1" applyFont="1" applyFill="1" applyBorder="1" applyAlignment="1">
      <alignment horizontal="right" vertical="top" wrapText="1"/>
    </xf>
    <xf numFmtId="164" fontId="15" fillId="0" borderId="8" xfId="2" applyFont="1" applyBorder="1" applyAlignment="1">
      <alignment horizontal="right" vertical="top" wrapText="1"/>
    </xf>
    <xf numFmtId="4" fontId="14" fillId="0" borderId="17" xfId="2" applyNumberFormat="1" applyFont="1" applyBorder="1" applyAlignment="1">
      <alignment horizontal="right" vertical="top" wrapText="1"/>
    </xf>
    <xf numFmtId="4" fontId="5" fillId="0" borderId="17" xfId="2" applyNumberFormat="1" applyFont="1" applyBorder="1" applyAlignment="1">
      <alignment horizontal="right" vertical="top" wrapText="1"/>
    </xf>
    <xf numFmtId="0" fontId="5" fillId="0" borderId="18" xfId="0" applyFont="1" applyBorder="1" applyAlignment="1">
      <alignment vertical="top" wrapText="1"/>
    </xf>
    <xf numFmtId="0" fontId="13" fillId="0" borderId="19" xfId="0" applyFont="1" applyBorder="1" applyAlignment="1">
      <alignment horizontal="right" vertical="top" wrapText="1"/>
    </xf>
    <xf numFmtId="164" fontId="13" fillId="0" borderId="19" xfId="2" applyFont="1" applyBorder="1" applyAlignment="1">
      <alignment horizontal="right" vertical="top" wrapText="1"/>
    </xf>
    <xf numFmtId="0" fontId="1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5" fillId="3" borderId="13" xfId="0" applyFont="1" applyFill="1" applyBorder="1" applyAlignment="1">
      <alignment vertical="top" wrapText="1"/>
    </xf>
    <xf numFmtId="0" fontId="5" fillId="3" borderId="4" xfId="0" applyFont="1" applyFill="1" applyBorder="1" applyAlignment="1">
      <alignment horizontal="left" vertical="top" wrapText="1"/>
    </xf>
    <xf numFmtId="0" fontId="3" fillId="3" borderId="0" xfId="0" applyFont="1" applyFill="1" applyBorder="1"/>
    <xf numFmtId="0" fontId="5" fillId="3" borderId="1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164" fontId="5" fillId="3" borderId="4" xfId="2" applyFont="1" applyFill="1" applyBorder="1" applyAlignment="1">
      <alignment horizontal="right" vertical="top" wrapText="1"/>
    </xf>
    <xf numFmtId="4" fontId="5" fillId="3" borderId="14" xfId="2" applyNumberFormat="1" applyFont="1" applyFill="1" applyBorder="1" applyAlignment="1">
      <alignment horizontal="right" vertical="top" wrapText="1"/>
    </xf>
    <xf numFmtId="0" fontId="5" fillId="3" borderId="4" xfId="0" applyFont="1" applyFill="1" applyBorder="1"/>
    <xf numFmtId="164" fontId="5" fillId="3" borderId="4" xfId="2" applyFont="1" applyFill="1" applyBorder="1" applyAlignment="1">
      <alignment horizontal="center" vertical="top" wrapText="1"/>
    </xf>
    <xf numFmtId="4" fontId="5" fillId="0" borderId="14" xfId="2" applyNumberFormat="1" applyFont="1" applyBorder="1" applyAlignment="1">
      <alignment horizontal="right"/>
    </xf>
    <xf numFmtId="4" fontId="5" fillId="3" borderId="14" xfId="2" applyNumberFormat="1" applyFont="1" applyFill="1" applyBorder="1" applyAlignment="1">
      <alignment horizontal="right"/>
    </xf>
    <xf numFmtId="4" fontId="7" fillId="0" borderId="14" xfId="2" applyNumberFormat="1" applyFont="1" applyBorder="1" applyAlignment="1"/>
    <xf numFmtId="0" fontId="16" fillId="0" borderId="0" xfId="0" applyFont="1"/>
    <xf numFmtId="164" fontId="7" fillId="0" borderId="7" xfId="2" applyFont="1" applyBorder="1" applyAlignment="1">
      <alignment horizontal="right" vertical="top" wrapText="1"/>
    </xf>
    <xf numFmtId="4" fontId="11" fillId="0" borderId="14" xfId="2" applyNumberFormat="1" applyFont="1" applyBorder="1" applyAlignment="1">
      <alignment horizontal="right"/>
    </xf>
    <xf numFmtId="0" fontId="17" fillId="4" borderId="4" xfId="0" applyFont="1" applyFill="1" applyBorder="1" applyAlignment="1">
      <alignment horizontal="center" vertical="top" wrapText="1"/>
    </xf>
    <xf numFmtId="0" fontId="17" fillId="3" borderId="14" xfId="0" applyFont="1" applyFill="1" applyBorder="1" applyAlignment="1">
      <alignment horizontal="center" vertical="top" wrapText="1"/>
    </xf>
    <xf numFmtId="0" fontId="4" fillId="3" borderId="0" xfId="0" applyFont="1" applyFill="1" applyBorder="1"/>
    <xf numFmtId="0" fontId="18" fillId="0" borderId="6" xfId="0" applyFont="1" applyBorder="1"/>
    <xf numFmtId="0" fontId="18" fillId="0" borderId="13" xfId="0" applyFont="1" applyBorder="1" applyAlignment="1">
      <alignment horizontal="center" wrapText="1"/>
    </xf>
    <xf numFmtId="0" fontId="5" fillId="0" borderId="22" xfId="0" applyFont="1" applyBorder="1" applyAlignment="1">
      <alignment wrapText="1"/>
    </xf>
    <xf numFmtId="0" fontId="8" fillId="0" borderId="0" xfId="0" applyFont="1" applyBorder="1"/>
    <xf numFmtId="0" fontId="19" fillId="0" borderId="0" xfId="0" applyFont="1" applyBorder="1"/>
    <xf numFmtId="0" fontId="18" fillId="0" borderId="0" xfId="0" applyFont="1" applyBorder="1"/>
    <xf numFmtId="164" fontId="11" fillId="0" borderId="4" xfId="2" applyFont="1" applyBorder="1" applyAlignment="1">
      <alignment horizontal="right"/>
    </xf>
    <xf numFmtId="164" fontId="7" fillId="0" borderId="7" xfId="2" applyNumberFormat="1" applyFont="1" applyBorder="1" applyAlignment="1">
      <alignment horizontal="right" vertical="top" wrapText="1"/>
    </xf>
    <xf numFmtId="0" fontId="20" fillId="0" borderId="0" xfId="0" applyFont="1"/>
    <xf numFmtId="0" fontId="21" fillId="2" borderId="0" xfId="0" applyFont="1" applyFill="1"/>
    <xf numFmtId="4" fontId="5" fillId="0" borderId="4" xfId="2" applyNumberFormat="1" applyFont="1" applyBorder="1" applyAlignment="1">
      <alignment horizontal="right" vertical="top" wrapText="1"/>
    </xf>
    <xf numFmtId="4" fontId="5" fillId="0" borderId="20" xfId="0" applyNumberFormat="1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8" fillId="3" borderId="6" xfId="0" applyFont="1" applyFill="1" applyBorder="1" applyAlignment="1">
      <alignment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/>
    <xf numFmtId="0" fontId="7" fillId="0" borderId="8" xfId="0" applyFont="1" applyBorder="1"/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7"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July 16, 2015)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5664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271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2784816081.9299998</c:v>
                </c:pt>
                <c:pt idx="1">
                  <c:v>2784629063.5999999</c:v>
                </c:pt>
                <c:pt idx="2">
                  <c:v>2786332845.3699999</c:v>
                </c:pt>
                <c:pt idx="3">
                  <c:v>2786332845.3699999</c:v>
                </c:pt>
                <c:pt idx="4">
                  <c:v>2789907688.3099999</c:v>
                </c:pt>
                <c:pt idx="5">
                  <c:v>2793080136.2600002</c:v>
                </c:pt>
                <c:pt idx="6">
                  <c:v>2789200090.02</c:v>
                </c:pt>
                <c:pt idx="7">
                  <c:v>2786215097.6199999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5449468730.1599998</c:v>
                </c:pt>
                <c:pt idx="1">
                  <c:v>5431622360.5900002</c:v>
                </c:pt>
                <c:pt idx="2">
                  <c:v>5442739079.7799997</c:v>
                </c:pt>
                <c:pt idx="3">
                  <c:v>5442739079.7799997</c:v>
                </c:pt>
                <c:pt idx="4">
                  <c:v>5395487057.9300003</c:v>
                </c:pt>
                <c:pt idx="5">
                  <c:v>5395931055.2799997</c:v>
                </c:pt>
                <c:pt idx="6">
                  <c:v>5316309373.3500004</c:v>
                </c:pt>
                <c:pt idx="7">
                  <c:v>5252245461.3699999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11258074144.41</c:v>
                </c:pt>
                <c:pt idx="1">
                  <c:v>11192810648.43</c:v>
                </c:pt>
                <c:pt idx="2">
                  <c:v>11231845508.549999</c:v>
                </c:pt>
                <c:pt idx="3">
                  <c:v>11231845508.549999</c:v>
                </c:pt>
                <c:pt idx="4">
                  <c:v>11229909644.59</c:v>
                </c:pt>
                <c:pt idx="5">
                  <c:v>11220072518.459999</c:v>
                </c:pt>
                <c:pt idx="6">
                  <c:v>11184232651.799999</c:v>
                </c:pt>
                <c:pt idx="7">
                  <c:v>11097554495.43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33954713602.98</c:v>
                </c:pt>
                <c:pt idx="1">
                  <c:v>33641861067.41</c:v>
                </c:pt>
                <c:pt idx="2">
                  <c:v>33621615713.990002</c:v>
                </c:pt>
                <c:pt idx="3">
                  <c:v>33621615713.990002</c:v>
                </c:pt>
                <c:pt idx="4">
                  <c:v>33365517942.349998</c:v>
                </c:pt>
                <c:pt idx="5">
                  <c:v>32610006430.860001</c:v>
                </c:pt>
                <c:pt idx="6">
                  <c:v>32074990095.16</c:v>
                </c:pt>
                <c:pt idx="7">
                  <c:v>31332224449.700001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46358707718.599998</c:v>
                </c:pt>
                <c:pt idx="1">
                  <c:v>46387352650.730003</c:v>
                </c:pt>
                <c:pt idx="2">
                  <c:v>46472818988.610001</c:v>
                </c:pt>
                <c:pt idx="3">
                  <c:v>46472818988.610001</c:v>
                </c:pt>
                <c:pt idx="4">
                  <c:v>46456996127.099998</c:v>
                </c:pt>
                <c:pt idx="5">
                  <c:v>47031970086.470001</c:v>
                </c:pt>
                <c:pt idx="6">
                  <c:v>47029715200.559998</c:v>
                </c:pt>
                <c:pt idx="7">
                  <c:v>47011246931.68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76808196623.630005</c:v>
                </c:pt>
                <c:pt idx="1">
                  <c:v>78586172486.490005</c:v>
                </c:pt>
                <c:pt idx="2">
                  <c:v>80095376331.669998</c:v>
                </c:pt>
                <c:pt idx="3">
                  <c:v>80095376331.669998</c:v>
                </c:pt>
                <c:pt idx="4">
                  <c:v>80847607809.410004</c:v>
                </c:pt>
                <c:pt idx="5">
                  <c:v>84010135752.589996</c:v>
                </c:pt>
                <c:pt idx="6">
                  <c:v>85226251050.619995</c:v>
                </c:pt>
                <c:pt idx="7">
                  <c:v>87329355710.699997</c:v>
                </c:pt>
              </c:numCache>
            </c:numRef>
          </c:val>
        </c:ser>
        <c:marker val="1"/>
        <c:axId val="74627712"/>
        <c:axId val="74637696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42152</c:v>
                </c:pt>
                <c:pt idx="1">
                  <c:v>42160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17757714093.509998</c:v>
                </c:pt>
                <c:pt idx="1">
                  <c:v>17743369686.209999</c:v>
                </c:pt>
                <c:pt idx="2">
                  <c:v>17798468139.48</c:v>
                </c:pt>
                <c:pt idx="3">
                  <c:v>17798468139.48</c:v>
                </c:pt>
                <c:pt idx="4">
                  <c:v>17754172261.240002</c:v>
                </c:pt>
                <c:pt idx="5">
                  <c:v>17836009835.439999</c:v>
                </c:pt>
                <c:pt idx="6">
                  <c:v>17609966354.32</c:v>
                </c:pt>
                <c:pt idx="7">
                  <c:v>17181869140.02</c:v>
                </c:pt>
              </c:numCache>
            </c:numRef>
          </c:val>
        </c:ser>
        <c:marker val="1"/>
        <c:axId val="74640768"/>
        <c:axId val="74639232"/>
      </c:lineChart>
      <c:catAx>
        <c:axId val="74627712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74637696"/>
        <c:crosses val="autoZero"/>
        <c:lblAlgn val="ctr"/>
        <c:lblOffset val="100"/>
      </c:catAx>
      <c:valAx>
        <c:axId val="7463769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74627712"/>
        <c:crossesAt val="41880"/>
        <c:crossBetween val="midCat"/>
      </c:valAx>
      <c:valAx>
        <c:axId val="7463923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4640768"/>
        <c:crosses val="max"/>
        <c:crossBetween val="between"/>
      </c:valAx>
      <c:dateAx>
        <c:axId val="74640768"/>
        <c:scaling>
          <c:orientation val="minMax"/>
        </c:scaling>
        <c:delete val="1"/>
        <c:axPos val="b"/>
        <c:numFmt formatCode="dd\-mmm" sourceLinked="1"/>
        <c:tickLblPos val="none"/>
        <c:crossAx val="74639232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July 16</a:t>
            </a:r>
            <a:r>
              <a:rPr lang="en-US" sz="1600" baseline="0"/>
              <a:t>, 2015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2552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1857"/>
          <c:y val="0.16834325370345671"/>
          <c:w val="0.87803104745711902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42152</c:v>
                </c:pt>
                <c:pt idx="1">
                  <c:v>42160</c:v>
                </c:pt>
                <c:pt idx="2">
                  <c:v>42167</c:v>
                </c:pt>
                <c:pt idx="3">
                  <c:v>42174</c:v>
                </c:pt>
                <c:pt idx="4">
                  <c:v>42181</c:v>
                </c:pt>
                <c:pt idx="5">
                  <c:v>42188</c:v>
                </c:pt>
                <c:pt idx="6">
                  <c:v>42195</c:v>
                </c:pt>
                <c:pt idx="7">
                  <c:v>42201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194371690995.22</c:v>
                </c:pt>
                <c:pt idx="1">
                  <c:v>195767817963.46002</c:v>
                </c:pt>
                <c:pt idx="2">
                  <c:v>197449196607.45001</c:v>
                </c:pt>
                <c:pt idx="3">
                  <c:v>197449196607.45001</c:v>
                </c:pt>
                <c:pt idx="4">
                  <c:v>197839598530.93002</c:v>
                </c:pt>
                <c:pt idx="5">
                  <c:v>200897205815.35999</c:v>
                </c:pt>
                <c:pt idx="6">
                  <c:v>201230664815.82999</c:v>
                </c:pt>
                <c:pt idx="7">
                  <c:v>201990711286.52002</c:v>
                </c:pt>
              </c:numCache>
            </c:numRef>
          </c:val>
        </c:ser>
        <c:marker val="1"/>
        <c:axId val="76222464"/>
        <c:axId val="76224000"/>
      </c:lineChart>
      <c:catAx>
        <c:axId val="7622246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224000"/>
        <c:crosses val="autoZero"/>
        <c:lblAlgn val="ctr"/>
        <c:lblOffset val="100"/>
      </c:catAx>
      <c:valAx>
        <c:axId val="7622400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622246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C1" zoomScale="200" zoomScaleNormal="200" workbookViewId="0">
      <selection activeCell="G1" sqref="G1"/>
    </sheetView>
  </sheetViews>
  <sheetFormatPr defaultRowHeight="12" customHeight="1"/>
  <cols>
    <col min="1" max="1" width="4.28515625" style="6" customWidth="1"/>
    <col min="2" max="2" width="27.85546875" style="7" customWidth="1"/>
    <col min="3" max="3" width="25" style="7" customWidth="1"/>
    <col min="4" max="4" width="14.7109375" style="7" customWidth="1"/>
    <col min="5" max="5" width="13.5703125" style="7" customWidth="1"/>
    <col min="6" max="6" width="14.140625" style="7" customWidth="1"/>
    <col min="7" max="7" width="13.2851562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/>
    <row r="3" spans="1:12" ht="18" customHeight="1" thickBot="1">
      <c r="A3" s="118" t="s">
        <v>106</v>
      </c>
      <c r="B3" s="119"/>
      <c r="C3" s="119"/>
      <c r="D3" s="119"/>
      <c r="E3" s="119"/>
      <c r="F3" s="119"/>
      <c r="G3" s="119"/>
      <c r="H3" s="12"/>
      <c r="I3" s="12"/>
      <c r="K3" s="7"/>
    </row>
    <row r="4" spans="1:12" ht="29.25" customHeight="1" thickBot="1">
      <c r="A4" s="9"/>
      <c r="B4" s="10"/>
      <c r="C4" s="10"/>
      <c r="D4" s="115" t="s">
        <v>104</v>
      </c>
      <c r="E4" s="116"/>
      <c r="F4" s="115" t="s">
        <v>107</v>
      </c>
      <c r="G4" s="116"/>
      <c r="H4" s="12"/>
      <c r="K4" s="7"/>
    </row>
    <row r="5" spans="1:12" ht="18.75" customHeight="1">
      <c r="A5" s="46" t="s">
        <v>3</v>
      </c>
      <c r="B5" s="47" t="s">
        <v>4</v>
      </c>
      <c r="C5" s="47" t="s">
        <v>5</v>
      </c>
      <c r="D5" s="94" t="s">
        <v>7</v>
      </c>
      <c r="E5" s="61" t="s">
        <v>6</v>
      </c>
      <c r="F5" s="94" t="s">
        <v>7</v>
      </c>
      <c r="G5" s="48" t="s">
        <v>6</v>
      </c>
      <c r="H5" s="13"/>
      <c r="I5" s="13"/>
      <c r="J5" s="14"/>
      <c r="K5" s="7"/>
    </row>
    <row r="6" spans="1:12" ht="12.95" customHeight="1" thickBot="1">
      <c r="A6" s="79"/>
      <c r="B6" s="80"/>
      <c r="C6" s="80" t="s">
        <v>0</v>
      </c>
      <c r="D6" s="81"/>
      <c r="E6" s="95" t="s">
        <v>7</v>
      </c>
      <c r="F6" s="96"/>
      <c r="G6" s="95" t="s">
        <v>7</v>
      </c>
      <c r="H6" s="16"/>
      <c r="I6" s="16"/>
      <c r="J6" s="16"/>
      <c r="K6" s="7"/>
    </row>
    <row r="7" spans="1:12" ht="12.95" customHeight="1" thickBot="1">
      <c r="A7" s="36">
        <v>1</v>
      </c>
      <c r="B7" s="17" t="s">
        <v>8</v>
      </c>
      <c r="C7" s="109" t="s">
        <v>9</v>
      </c>
      <c r="D7" s="51">
        <v>9223705029.4300003</v>
      </c>
      <c r="E7" s="52">
        <v>8429.77</v>
      </c>
      <c r="F7" s="51">
        <v>9038916079.2999992</v>
      </c>
      <c r="G7" s="52">
        <v>8264.2999999999993</v>
      </c>
      <c r="H7" s="19"/>
      <c r="I7" s="20"/>
      <c r="J7" s="20"/>
      <c r="K7" s="7"/>
      <c r="L7" s="21"/>
    </row>
    <row r="8" spans="1:12" ht="12.95" customHeight="1" thickBot="1">
      <c r="A8" s="36">
        <v>2</v>
      </c>
      <c r="B8" s="17" t="s">
        <v>10</v>
      </c>
      <c r="C8" s="109" t="s">
        <v>11</v>
      </c>
      <c r="D8" s="52">
        <v>4626528004.5799999</v>
      </c>
      <c r="E8" s="52">
        <v>302.91820000000001</v>
      </c>
      <c r="F8" s="52">
        <v>4497617428.8199997</v>
      </c>
      <c r="G8" s="52">
        <v>298.89</v>
      </c>
      <c r="H8" s="19"/>
      <c r="I8" s="20"/>
      <c r="J8" s="20"/>
      <c r="K8" s="7"/>
      <c r="L8" s="21"/>
    </row>
    <row r="9" spans="1:12" ht="12.95" customHeight="1" thickBot="1">
      <c r="A9" s="36">
        <v>3</v>
      </c>
      <c r="B9" s="17" t="s">
        <v>12</v>
      </c>
      <c r="C9" s="109" t="s">
        <v>13</v>
      </c>
      <c r="D9" s="52">
        <v>3081910250.6500001</v>
      </c>
      <c r="E9" s="52">
        <v>2342.5100000000002</v>
      </c>
      <c r="F9" s="52">
        <v>3042444200.6900001</v>
      </c>
      <c r="G9" s="52">
        <v>2310.13</v>
      </c>
      <c r="H9" s="19"/>
      <c r="I9" s="20"/>
      <c r="J9" s="20"/>
      <c r="K9" s="7"/>
      <c r="L9" s="21"/>
    </row>
    <row r="10" spans="1:12" ht="12.95" customHeight="1" thickBot="1">
      <c r="A10" s="36">
        <v>4</v>
      </c>
      <c r="B10" s="23" t="s">
        <v>14</v>
      </c>
      <c r="C10" s="109" t="s">
        <v>91</v>
      </c>
      <c r="D10" s="53">
        <v>659795816.00999999</v>
      </c>
      <c r="E10" s="54">
        <v>1.07</v>
      </c>
      <c r="F10" s="53">
        <v>651370888.05999994</v>
      </c>
      <c r="G10" s="54">
        <v>1.05</v>
      </c>
      <c r="H10" s="19"/>
      <c r="I10" s="20"/>
      <c r="J10" s="20"/>
      <c r="K10" s="7"/>
      <c r="L10" s="21"/>
    </row>
    <row r="11" spans="1:12" ht="12.95" customHeight="1" thickBot="1">
      <c r="A11" s="98">
        <v>5</v>
      </c>
      <c r="B11" s="97" t="s">
        <v>15</v>
      </c>
      <c r="C11" s="110" t="s">
        <v>16</v>
      </c>
      <c r="D11" s="55">
        <v>162520227.88</v>
      </c>
      <c r="E11" s="93">
        <v>108.8</v>
      </c>
      <c r="F11" s="55">
        <v>157362329.59</v>
      </c>
      <c r="G11" s="93">
        <v>104.99</v>
      </c>
      <c r="H11" s="19"/>
      <c r="I11" s="20"/>
      <c r="J11" s="20"/>
      <c r="K11" s="7"/>
      <c r="L11" s="21"/>
    </row>
    <row r="12" spans="1:12" ht="12.95" customHeight="1" thickBot="1">
      <c r="A12" s="36">
        <v>6</v>
      </c>
      <c r="B12" s="17" t="s">
        <v>17</v>
      </c>
      <c r="C12" s="109" t="s">
        <v>18</v>
      </c>
      <c r="D12" s="53">
        <v>200966232</v>
      </c>
      <c r="E12" s="54">
        <v>11.2</v>
      </c>
      <c r="F12" s="53">
        <v>197451277</v>
      </c>
      <c r="G12" s="54">
        <v>11.01</v>
      </c>
      <c r="H12" s="19"/>
      <c r="I12" s="20"/>
      <c r="J12" s="20"/>
      <c r="K12" s="7"/>
      <c r="L12" s="21"/>
    </row>
    <row r="13" spans="1:12" ht="12.95" customHeight="1" thickBot="1">
      <c r="A13" s="36">
        <v>7</v>
      </c>
      <c r="B13" s="17" t="s">
        <v>84</v>
      </c>
      <c r="C13" s="109" t="s">
        <v>19</v>
      </c>
      <c r="D13" s="53">
        <v>1262518796.97</v>
      </c>
      <c r="E13" s="54">
        <v>0.75429999999999997</v>
      </c>
      <c r="F13" s="53">
        <v>1245008120.3599999</v>
      </c>
      <c r="G13" s="54">
        <v>0.74360000000000004</v>
      </c>
      <c r="H13" s="19"/>
      <c r="I13" s="20"/>
      <c r="J13" s="20"/>
      <c r="K13" s="7"/>
      <c r="L13" s="21"/>
    </row>
    <row r="14" spans="1:12" ht="12.95" customHeight="1" thickBot="1">
      <c r="A14" s="36">
        <v>8</v>
      </c>
      <c r="B14" s="17" t="s">
        <v>10</v>
      </c>
      <c r="C14" s="109" t="s">
        <v>20</v>
      </c>
      <c r="D14" s="53">
        <v>3301222844.46</v>
      </c>
      <c r="E14" s="54">
        <v>14.124499999999999</v>
      </c>
      <c r="F14" s="53">
        <v>3223762784.3800001</v>
      </c>
      <c r="G14" s="54">
        <v>13.8375</v>
      </c>
      <c r="H14" s="19"/>
      <c r="I14" s="20"/>
      <c r="J14" s="20"/>
      <c r="K14" s="7"/>
      <c r="L14" s="21"/>
    </row>
    <row r="15" spans="1:12" ht="12.95" customHeight="1" thickBot="1">
      <c r="A15" s="36">
        <v>9</v>
      </c>
      <c r="B15" s="97" t="s">
        <v>90</v>
      </c>
      <c r="C15" s="109" t="s">
        <v>21</v>
      </c>
      <c r="D15" s="55">
        <v>1285189319.04</v>
      </c>
      <c r="E15" s="93">
        <v>0.66690000000000005</v>
      </c>
      <c r="F15" s="55">
        <v>1274285726.01</v>
      </c>
      <c r="G15" s="93">
        <v>0.66120000000000001</v>
      </c>
      <c r="H15" s="19"/>
      <c r="I15" s="20"/>
      <c r="J15" s="20"/>
      <c r="K15" s="7"/>
      <c r="L15" s="21"/>
    </row>
    <row r="16" spans="1:12" ht="12.95" customHeight="1" thickBot="1">
      <c r="A16" s="36">
        <v>10</v>
      </c>
      <c r="B16" s="17" t="s">
        <v>22</v>
      </c>
      <c r="C16" s="109" t="s">
        <v>24</v>
      </c>
      <c r="D16" s="55">
        <v>160532512.81</v>
      </c>
      <c r="E16" s="93">
        <v>0.96789999999999998</v>
      </c>
      <c r="F16" s="55">
        <v>157999162.34999999</v>
      </c>
      <c r="G16" s="93">
        <v>0.95209999999999995</v>
      </c>
      <c r="H16" s="19"/>
      <c r="I16" s="20"/>
      <c r="J16" s="20"/>
      <c r="K16" s="7"/>
      <c r="L16" s="21"/>
    </row>
    <row r="17" spans="1:12" ht="12.95" customHeight="1" thickBot="1">
      <c r="A17" s="36">
        <v>11</v>
      </c>
      <c r="B17" s="17" t="s">
        <v>22</v>
      </c>
      <c r="C17" s="109" t="s">
        <v>23</v>
      </c>
      <c r="D17" s="55">
        <v>88049716.939999998</v>
      </c>
      <c r="E17" s="93">
        <v>1.1113999999999999</v>
      </c>
      <c r="F17" s="55">
        <v>89069398.359999999</v>
      </c>
      <c r="G17" s="93">
        <v>1.1242000000000001</v>
      </c>
      <c r="H17" s="19"/>
      <c r="I17" s="20"/>
      <c r="J17" s="20"/>
      <c r="K17" s="7"/>
      <c r="L17" s="21"/>
    </row>
    <row r="18" spans="1:12" ht="12.95" customHeight="1" thickBot="1">
      <c r="A18" s="36">
        <v>12</v>
      </c>
      <c r="B18" s="17" t="s">
        <v>25</v>
      </c>
      <c r="C18" s="109" t="s">
        <v>26</v>
      </c>
      <c r="D18" s="53">
        <v>3134549467.1599998</v>
      </c>
      <c r="E18" s="54">
        <v>12.1404</v>
      </c>
      <c r="F18" s="53">
        <v>3091083880.4899998</v>
      </c>
      <c r="G18" s="54">
        <v>11.9732</v>
      </c>
      <c r="H18" s="19"/>
      <c r="I18" s="20"/>
      <c r="J18" s="20"/>
      <c r="K18" s="7"/>
      <c r="L18" s="21"/>
    </row>
    <row r="19" spans="1:12" ht="12.95" customHeight="1" thickBot="1">
      <c r="A19" s="36">
        <v>13</v>
      </c>
      <c r="B19" s="17" t="s">
        <v>74</v>
      </c>
      <c r="C19" s="109" t="s">
        <v>27</v>
      </c>
      <c r="D19" s="56">
        <v>351772083.74000001</v>
      </c>
      <c r="E19" s="54">
        <v>129.29</v>
      </c>
      <c r="F19" s="56">
        <v>342497598.25</v>
      </c>
      <c r="G19" s="54">
        <v>126.97</v>
      </c>
      <c r="H19" s="19"/>
      <c r="I19" s="20"/>
      <c r="J19" s="20"/>
      <c r="K19" s="7"/>
      <c r="L19" s="21"/>
    </row>
    <row r="20" spans="1:12" ht="12.95" customHeight="1" thickBot="1">
      <c r="A20" s="36">
        <v>14</v>
      </c>
      <c r="B20" s="17" t="s">
        <v>28</v>
      </c>
      <c r="C20" s="15" t="s">
        <v>29</v>
      </c>
      <c r="D20" s="55">
        <v>178936042.38999999</v>
      </c>
      <c r="E20" s="93">
        <v>1</v>
      </c>
      <c r="F20" s="55">
        <v>0</v>
      </c>
      <c r="G20" s="93">
        <v>0</v>
      </c>
      <c r="H20" s="19"/>
      <c r="I20" s="20"/>
      <c r="J20" s="20"/>
      <c r="K20" s="7"/>
      <c r="L20" s="21"/>
    </row>
    <row r="21" spans="1:12" ht="12.95" customHeight="1" thickBot="1">
      <c r="A21" s="36">
        <v>15</v>
      </c>
      <c r="B21" s="17" t="s">
        <v>30</v>
      </c>
      <c r="C21" s="112" t="s">
        <v>31</v>
      </c>
      <c r="D21" s="53">
        <v>4356793751.1000004</v>
      </c>
      <c r="E21" s="54">
        <v>103.24</v>
      </c>
      <c r="F21" s="53">
        <v>4323355576.04</v>
      </c>
      <c r="G21" s="54">
        <v>103.24</v>
      </c>
      <c r="H21" s="19"/>
      <c r="I21" s="20"/>
      <c r="J21" s="20"/>
      <c r="K21" s="7"/>
      <c r="L21" s="21"/>
    </row>
    <row r="22" spans="1:12" ht="12.95" customHeight="1">
      <c r="A22" s="36"/>
      <c r="B22" s="15"/>
      <c r="C22" s="62" t="s">
        <v>86</v>
      </c>
      <c r="D22" s="57">
        <f>SUM(D7:D21)</f>
        <v>32074990095.160004</v>
      </c>
      <c r="E22" s="57"/>
      <c r="F22" s="57">
        <f t="shared" ref="F22" si="0">SUM(F7:F21)</f>
        <v>31332224449.699997</v>
      </c>
      <c r="G22" s="42"/>
      <c r="H22" s="19"/>
      <c r="I22" s="20"/>
      <c r="J22" s="20"/>
      <c r="K22" s="7"/>
    </row>
    <row r="23" spans="1:12" ht="12.95" customHeight="1" thickBot="1">
      <c r="A23" s="82"/>
      <c r="B23" s="83"/>
      <c r="C23" s="83" t="s">
        <v>89</v>
      </c>
      <c r="D23" s="84"/>
      <c r="E23" s="85"/>
      <c r="F23" s="84"/>
      <c r="G23" s="85"/>
      <c r="H23" s="19"/>
      <c r="I23" s="20"/>
      <c r="J23" s="20"/>
      <c r="K23" s="7"/>
    </row>
    <row r="24" spans="1:12" ht="12.95" customHeight="1" thickBot="1">
      <c r="A24" s="36">
        <v>16</v>
      </c>
      <c r="B24" s="17" t="s">
        <v>8</v>
      </c>
      <c r="C24" s="109" t="s">
        <v>75</v>
      </c>
      <c r="D24" s="58">
        <v>42384996625.160004</v>
      </c>
      <c r="E24" s="52">
        <v>100</v>
      </c>
      <c r="F24" s="58">
        <v>43754282630.550003</v>
      </c>
      <c r="G24" s="52">
        <v>100</v>
      </c>
      <c r="H24" s="19"/>
      <c r="I24" s="20"/>
      <c r="J24" s="20"/>
      <c r="K24" s="7"/>
      <c r="L24" s="21"/>
    </row>
    <row r="25" spans="1:12" ht="12.95" customHeight="1" thickBot="1">
      <c r="A25" s="36">
        <v>17</v>
      </c>
      <c r="B25" s="17" t="s">
        <v>32</v>
      </c>
      <c r="C25" s="109" t="s">
        <v>33</v>
      </c>
      <c r="D25" s="58">
        <v>33385558400</v>
      </c>
      <c r="E25" s="52">
        <v>100</v>
      </c>
      <c r="F25" s="58">
        <v>34104215000</v>
      </c>
      <c r="G25" s="52">
        <v>100</v>
      </c>
      <c r="H25" s="19"/>
      <c r="I25" s="20"/>
      <c r="J25" s="20"/>
      <c r="K25" s="7"/>
      <c r="L25" s="21"/>
    </row>
    <row r="26" spans="1:12" ht="12.95" customHeight="1" thickBot="1">
      <c r="A26" s="36">
        <v>18</v>
      </c>
      <c r="B26" s="17" t="s">
        <v>84</v>
      </c>
      <c r="C26" s="109" t="s">
        <v>34</v>
      </c>
      <c r="D26" s="103">
        <v>388689540.54000002</v>
      </c>
      <c r="E26" s="52">
        <v>1.1800999999999999</v>
      </c>
      <c r="F26" s="103">
        <v>389244708.82999998</v>
      </c>
      <c r="G26" s="52">
        <v>1.1822999999999999</v>
      </c>
      <c r="H26" s="19"/>
      <c r="I26" s="20"/>
      <c r="J26" s="20"/>
      <c r="K26" s="7"/>
      <c r="L26" s="21"/>
    </row>
    <row r="27" spans="1:12" ht="12.95" customHeight="1">
      <c r="A27" s="36">
        <v>19</v>
      </c>
      <c r="B27" s="99" t="s">
        <v>78</v>
      </c>
      <c r="C27" s="109" t="s">
        <v>79</v>
      </c>
      <c r="D27" s="58">
        <v>693478348.30999994</v>
      </c>
      <c r="E27" s="52">
        <v>100</v>
      </c>
      <c r="F27" s="58">
        <v>689958191.71000004</v>
      </c>
      <c r="G27" s="52">
        <v>100</v>
      </c>
      <c r="H27" s="19"/>
      <c r="I27" s="20"/>
      <c r="J27" s="20"/>
      <c r="K27" s="7"/>
      <c r="L27" s="21"/>
    </row>
    <row r="28" spans="1:12" ht="12.95" customHeight="1">
      <c r="A28" s="36">
        <v>20</v>
      </c>
      <c r="B28" s="24" t="s">
        <v>10</v>
      </c>
      <c r="C28" s="109" t="s">
        <v>35</v>
      </c>
      <c r="D28" s="58">
        <v>8373528136.6099997</v>
      </c>
      <c r="E28" s="54">
        <v>1</v>
      </c>
      <c r="F28" s="58">
        <v>8391655179.6099997</v>
      </c>
      <c r="G28" s="54">
        <v>1</v>
      </c>
      <c r="H28" s="19"/>
      <c r="I28" s="20"/>
      <c r="J28" s="20"/>
      <c r="K28" s="7"/>
      <c r="L28" s="21"/>
    </row>
    <row r="29" spans="1:12" ht="12.95" customHeight="1">
      <c r="A29" s="36"/>
      <c r="B29" s="18"/>
      <c r="C29" s="62" t="s">
        <v>86</v>
      </c>
      <c r="D29" s="43">
        <f>SUM(D24:D28)</f>
        <v>85226251050.619995</v>
      </c>
      <c r="E29" s="43"/>
      <c r="F29" s="43">
        <f t="shared" ref="F29" si="1">SUM(F24:F28)</f>
        <v>87329355710.700012</v>
      </c>
      <c r="G29" s="88"/>
      <c r="H29" s="19"/>
      <c r="I29" s="20"/>
      <c r="J29" s="20"/>
      <c r="K29" s="7"/>
    </row>
    <row r="30" spans="1:12" ht="12.95" customHeight="1" thickBot="1">
      <c r="A30" s="82"/>
      <c r="B30" s="83"/>
      <c r="C30" s="83" t="s">
        <v>92</v>
      </c>
      <c r="D30" s="84"/>
      <c r="E30" s="89"/>
      <c r="F30" s="84"/>
      <c r="G30" s="89"/>
      <c r="H30" s="19"/>
      <c r="I30" s="20"/>
      <c r="J30" s="20"/>
      <c r="K30" s="7"/>
    </row>
    <row r="31" spans="1:12" ht="12.95" customHeight="1" thickBot="1">
      <c r="A31" s="36">
        <v>21</v>
      </c>
      <c r="B31" s="17" t="s">
        <v>8</v>
      </c>
      <c r="C31" s="109" t="s">
        <v>36</v>
      </c>
      <c r="D31" s="58">
        <v>1082117652.3</v>
      </c>
      <c r="E31" s="54">
        <v>134.04</v>
      </c>
      <c r="F31" s="58">
        <v>1086978178.79</v>
      </c>
      <c r="G31" s="54">
        <v>134</v>
      </c>
      <c r="H31" s="19"/>
      <c r="I31" s="20"/>
      <c r="J31" s="20"/>
      <c r="K31" s="7"/>
      <c r="L31" s="21"/>
    </row>
    <row r="32" spans="1:12" ht="12.95" customHeight="1" thickBot="1">
      <c r="A32" s="36">
        <v>22</v>
      </c>
      <c r="B32" s="17" t="s">
        <v>84</v>
      </c>
      <c r="C32" s="109" t="s">
        <v>37</v>
      </c>
      <c r="D32" s="58">
        <v>407960600.63</v>
      </c>
      <c r="E32" s="54">
        <v>1.3035000000000001</v>
      </c>
      <c r="F32" s="58">
        <v>425904289.75</v>
      </c>
      <c r="G32" s="54">
        <v>1.3608</v>
      </c>
      <c r="H32" s="19"/>
      <c r="I32" s="20"/>
      <c r="J32" s="20"/>
      <c r="K32" s="7"/>
      <c r="L32" s="21"/>
    </row>
    <row r="33" spans="1:12" ht="12.95" customHeight="1" thickBot="1">
      <c r="A33" s="36">
        <v>23</v>
      </c>
      <c r="B33" s="17" t="s">
        <v>74</v>
      </c>
      <c r="C33" s="109" t="s">
        <v>38</v>
      </c>
      <c r="D33" s="58">
        <v>1109631388.8</v>
      </c>
      <c r="E33" s="54">
        <v>2043.21</v>
      </c>
      <c r="F33" s="58">
        <v>1111536504.4300001</v>
      </c>
      <c r="G33" s="54">
        <v>2047.04</v>
      </c>
      <c r="H33" s="19"/>
      <c r="I33" s="20"/>
      <c r="J33" s="20"/>
      <c r="K33" s="7"/>
      <c r="L33" s="21"/>
    </row>
    <row r="34" spans="1:12" ht="12.95" customHeight="1" thickBot="1">
      <c r="A34" s="36">
        <v>24</v>
      </c>
      <c r="B34" s="17" t="s">
        <v>28</v>
      </c>
      <c r="C34" s="15" t="s">
        <v>39</v>
      </c>
      <c r="D34" s="103">
        <v>344153475.18000001</v>
      </c>
      <c r="E34" s="93">
        <v>1.21</v>
      </c>
      <c r="F34" s="103">
        <v>0</v>
      </c>
      <c r="G34" s="93">
        <v>0</v>
      </c>
      <c r="H34" s="19"/>
      <c r="I34" s="20"/>
      <c r="J34" s="20"/>
      <c r="K34" s="7"/>
      <c r="L34" s="21"/>
    </row>
    <row r="35" spans="1:12" ht="12.95" customHeight="1" thickBot="1">
      <c r="A35" s="36">
        <v>25</v>
      </c>
      <c r="B35" s="17" t="s">
        <v>12</v>
      </c>
      <c r="C35" s="113" t="s">
        <v>40</v>
      </c>
      <c r="D35" s="58">
        <v>507508810.69999999</v>
      </c>
      <c r="E35" s="54">
        <v>1806.41</v>
      </c>
      <c r="F35" s="58">
        <v>512659821.11000001</v>
      </c>
      <c r="G35" s="54">
        <v>1810.3</v>
      </c>
      <c r="H35" s="19"/>
      <c r="I35" s="20"/>
      <c r="J35" s="20"/>
      <c r="K35" s="7"/>
      <c r="L35" s="21"/>
    </row>
    <row r="36" spans="1:12" ht="12.95" customHeight="1" thickBot="1">
      <c r="A36" s="36">
        <v>26</v>
      </c>
      <c r="B36" s="17" t="s">
        <v>97</v>
      </c>
      <c r="C36" s="109" t="s">
        <v>102</v>
      </c>
      <c r="D36" s="58">
        <v>5776325506.75</v>
      </c>
      <c r="E36" s="54">
        <v>1</v>
      </c>
      <c r="F36" s="58">
        <v>5657476163.8199997</v>
      </c>
      <c r="G36" s="54">
        <v>1</v>
      </c>
      <c r="H36" s="19"/>
      <c r="I36" s="20"/>
      <c r="J36" s="20"/>
      <c r="K36" s="7"/>
      <c r="L36" s="21"/>
    </row>
    <row r="37" spans="1:12" ht="12.95" customHeight="1" thickBot="1">
      <c r="A37" s="36">
        <v>27</v>
      </c>
      <c r="B37" s="24" t="s">
        <v>25</v>
      </c>
      <c r="C37" s="109" t="s">
        <v>41</v>
      </c>
      <c r="D37" s="58">
        <v>712387714.11000001</v>
      </c>
      <c r="E37" s="54">
        <v>15.8941</v>
      </c>
      <c r="F37" s="58">
        <v>711314143.42999995</v>
      </c>
      <c r="G37" s="54">
        <v>15.868600000000001</v>
      </c>
      <c r="H37" s="19"/>
      <c r="I37" s="20"/>
      <c r="J37" s="20"/>
      <c r="K37" s="7"/>
      <c r="L37" s="21"/>
    </row>
    <row r="38" spans="1:12" ht="12.95" customHeight="1" thickBot="1">
      <c r="A38" s="36">
        <v>28</v>
      </c>
      <c r="B38" s="17" t="s">
        <v>32</v>
      </c>
      <c r="C38" s="109" t="s">
        <v>42</v>
      </c>
      <c r="D38" s="58">
        <v>4262573366.0999999</v>
      </c>
      <c r="E38" s="54">
        <v>1079.26</v>
      </c>
      <c r="F38" s="58">
        <v>4254491729.9499998</v>
      </c>
      <c r="G38" s="54">
        <v>1079.1300000000001</v>
      </c>
      <c r="H38" s="19"/>
      <c r="I38" s="20"/>
      <c r="J38" s="20"/>
      <c r="K38" s="7"/>
      <c r="L38" s="21"/>
    </row>
    <row r="39" spans="1:12" ht="12.95" customHeight="1" thickBot="1">
      <c r="A39" s="36">
        <v>29</v>
      </c>
      <c r="B39" s="17" t="s">
        <v>8</v>
      </c>
      <c r="C39" s="109" t="s">
        <v>43</v>
      </c>
      <c r="D39" s="58">
        <v>2054923861.48</v>
      </c>
      <c r="E39" s="54">
        <v>160.38</v>
      </c>
      <c r="F39" s="58">
        <v>2070327791.26</v>
      </c>
      <c r="G39" s="54">
        <v>160.66</v>
      </c>
      <c r="H39" s="19"/>
      <c r="I39" s="20"/>
      <c r="J39" s="20"/>
      <c r="K39" s="7"/>
      <c r="L39" s="21"/>
    </row>
    <row r="40" spans="1:12" ht="12.95" customHeight="1" thickBot="1">
      <c r="A40" s="36">
        <v>30</v>
      </c>
      <c r="B40" s="17" t="s">
        <v>44</v>
      </c>
      <c r="C40" s="109" t="s">
        <v>77</v>
      </c>
      <c r="D40" s="103">
        <v>780212628.37</v>
      </c>
      <c r="E40" s="54">
        <v>1.1499999999999999</v>
      </c>
      <c r="F40" s="103">
        <v>777861444.51999998</v>
      </c>
      <c r="G40" s="54">
        <v>1.1499999999999999</v>
      </c>
      <c r="H40" s="19"/>
      <c r="I40" s="20"/>
      <c r="J40" s="20"/>
      <c r="K40" s="7"/>
    </row>
    <row r="41" spans="1:12" ht="12.95" customHeight="1" thickBot="1">
      <c r="A41" s="36">
        <v>31</v>
      </c>
      <c r="B41" s="23" t="s">
        <v>14</v>
      </c>
      <c r="C41" s="109" t="s">
        <v>103</v>
      </c>
      <c r="D41" s="53">
        <v>572171349.89999998</v>
      </c>
      <c r="E41" s="54">
        <v>2.33</v>
      </c>
      <c r="F41" s="53">
        <v>573319072.96000004</v>
      </c>
      <c r="G41" s="54">
        <v>2.33</v>
      </c>
      <c r="H41" s="19"/>
      <c r="I41" s="20"/>
      <c r="J41" s="20"/>
      <c r="K41" s="7"/>
    </row>
    <row r="42" spans="1:12" ht="12.95" customHeight="1">
      <c r="A42" s="36"/>
      <c r="B42" s="15"/>
      <c r="C42" s="62" t="s">
        <v>86</v>
      </c>
      <c r="D42" s="57">
        <f>SUM(D31:D41)</f>
        <v>17609966354.32</v>
      </c>
      <c r="E42" s="57"/>
      <c r="F42" s="57">
        <f>SUM(F31:F41)</f>
        <v>17181869140.02</v>
      </c>
      <c r="G42" s="42"/>
      <c r="H42" s="19"/>
      <c r="I42" s="20"/>
      <c r="J42" s="20"/>
      <c r="K42" s="7"/>
    </row>
    <row r="43" spans="1:12" ht="12.95" customHeight="1" thickBot="1">
      <c r="A43" s="82"/>
      <c r="B43" s="83"/>
      <c r="C43" s="83" t="s">
        <v>88</v>
      </c>
      <c r="D43" s="84"/>
      <c r="E43" s="85"/>
      <c r="F43" s="84"/>
      <c r="G43" s="85"/>
      <c r="H43" s="19"/>
      <c r="I43" s="20"/>
      <c r="J43" s="20"/>
      <c r="K43" s="7"/>
      <c r="L43" s="21"/>
    </row>
    <row r="44" spans="1:12" ht="12.95" customHeight="1" thickBot="1">
      <c r="A44" s="36">
        <v>32</v>
      </c>
      <c r="B44" s="17" t="s">
        <v>44</v>
      </c>
      <c r="C44" s="109" t="s">
        <v>45</v>
      </c>
      <c r="D44" s="104">
        <v>2379509166</v>
      </c>
      <c r="E44" s="50">
        <v>100</v>
      </c>
      <c r="F44" s="104">
        <v>2380901776</v>
      </c>
      <c r="G44" s="50">
        <v>100</v>
      </c>
      <c r="H44" s="19"/>
      <c r="I44" s="20"/>
      <c r="J44" s="20"/>
      <c r="K44" s="7"/>
      <c r="L44" s="21"/>
    </row>
    <row r="45" spans="1:12" ht="12.95" customHeight="1" thickBot="1">
      <c r="A45" s="36">
        <v>33</v>
      </c>
      <c r="B45" s="23" t="s">
        <v>46</v>
      </c>
      <c r="C45" s="109" t="s">
        <v>47</v>
      </c>
      <c r="D45" s="53">
        <v>14034049538.23</v>
      </c>
      <c r="E45" s="54">
        <v>45.22</v>
      </c>
      <c r="F45" s="53">
        <v>14014188659.35</v>
      </c>
      <c r="G45" s="54">
        <v>45.22</v>
      </c>
      <c r="H45" s="19"/>
      <c r="I45" s="20"/>
      <c r="J45" s="20"/>
      <c r="K45" s="7"/>
      <c r="L45" s="21"/>
    </row>
    <row r="46" spans="1:12" ht="12.95" customHeight="1">
      <c r="A46" s="98">
        <v>34</v>
      </c>
      <c r="B46" s="102" t="s">
        <v>12</v>
      </c>
      <c r="C46" s="110" t="s">
        <v>48</v>
      </c>
      <c r="D46" s="55">
        <v>30616156496.330002</v>
      </c>
      <c r="E46" s="93">
        <v>11.47</v>
      </c>
      <c r="F46" s="55">
        <v>30616156496.330002</v>
      </c>
      <c r="G46" s="93">
        <v>11.47</v>
      </c>
      <c r="H46" s="19"/>
      <c r="I46" s="20"/>
      <c r="J46" s="20"/>
      <c r="K46" s="7"/>
    </row>
    <row r="47" spans="1:12" ht="12.95" customHeight="1">
      <c r="A47" s="36"/>
      <c r="B47" s="18"/>
      <c r="C47" s="62" t="s">
        <v>86</v>
      </c>
      <c r="D47" s="57">
        <f>SUM(D44:D46)</f>
        <v>47029715200.559998</v>
      </c>
      <c r="E47" s="42"/>
      <c r="F47" s="57">
        <f>SUM(F44:F46)</f>
        <v>47011246931.68</v>
      </c>
      <c r="G47" s="42"/>
      <c r="H47" s="19"/>
      <c r="I47" s="20"/>
      <c r="J47" s="20"/>
      <c r="K47" s="7"/>
    </row>
    <row r="48" spans="1:12" ht="12.95" customHeight="1" thickBot="1">
      <c r="A48" s="82"/>
      <c r="B48" s="83"/>
      <c r="C48" s="83" t="s">
        <v>93</v>
      </c>
      <c r="D48" s="84"/>
      <c r="E48" s="85"/>
      <c r="F48" s="84"/>
      <c r="G48" s="85"/>
      <c r="H48" s="19"/>
      <c r="I48" s="20"/>
      <c r="J48" s="20"/>
      <c r="K48" s="7"/>
      <c r="L48" s="21"/>
    </row>
    <row r="49" spans="1:12" ht="12.95" customHeight="1" thickBot="1">
      <c r="A49" s="36">
        <v>35</v>
      </c>
      <c r="B49" s="17" t="s">
        <v>17</v>
      </c>
      <c r="C49" s="109" t="s">
        <v>49</v>
      </c>
      <c r="D49" s="59">
        <v>129133490</v>
      </c>
      <c r="E49" s="54">
        <v>83.53</v>
      </c>
      <c r="F49" s="59">
        <v>128458771</v>
      </c>
      <c r="G49" s="54">
        <v>83.1</v>
      </c>
      <c r="H49" s="19"/>
      <c r="I49" s="20"/>
      <c r="J49" s="20"/>
      <c r="K49" s="7"/>
      <c r="L49" s="21"/>
    </row>
    <row r="50" spans="1:12" ht="12.95" customHeight="1" thickBot="1">
      <c r="A50" s="36">
        <v>36</v>
      </c>
      <c r="B50" s="17" t="s">
        <v>84</v>
      </c>
      <c r="C50" s="109" t="s">
        <v>50</v>
      </c>
      <c r="D50" s="58">
        <v>1145792776.1900001</v>
      </c>
      <c r="E50" s="54">
        <v>1.2399</v>
      </c>
      <c r="F50" s="58">
        <v>1139909049.5</v>
      </c>
      <c r="G50" s="54">
        <v>1.2334000000000001</v>
      </c>
      <c r="H50" s="91"/>
      <c r="I50" s="20"/>
      <c r="J50" s="20"/>
      <c r="K50" s="7"/>
      <c r="L50" s="21"/>
    </row>
    <row r="51" spans="1:12" ht="12.95" customHeight="1" thickBot="1">
      <c r="A51" s="36">
        <v>37</v>
      </c>
      <c r="B51" s="17" t="s">
        <v>51</v>
      </c>
      <c r="C51" s="113" t="s">
        <v>52</v>
      </c>
      <c r="D51" s="58">
        <v>1022998719.1799999</v>
      </c>
      <c r="E51" s="54">
        <v>1.73</v>
      </c>
      <c r="F51" s="58">
        <v>1028601946.05</v>
      </c>
      <c r="G51" s="54">
        <v>1.71</v>
      </c>
      <c r="H51" s="19"/>
      <c r="I51" s="20"/>
      <c r="J51" s="20"/>
      <c r="K51" s="7"/>
      <c r="L51" s="21"/>
    </row>
    <row r="52" spans="1:12" ht="12.95" customHeight="1" thickBot="1">
      <c r="A52" s="36">
        <v>38</v>
      </c>
      <c r="B52" s="17" t="s">
        <v>53</v>
      </c>
      <c r="C52" s="113" t="s">
        <v>54</v>
      </c>
      <c r="D52" s="92">
        <v>4481574491.4700003</v>
      </c>
      <c r="E52" s="54">
        <v>108.71</v>
      </c>
      <c r="F52" s="92">
        <v>4460315242.8900003</v>
      </c>
      <c r="G52" s="54">
        <v>108.18</v>
      </c>
      <c r="H52" s="19"/>
      <c r="I52" s="20"/>
      <c r="J52" s="20"/>
      <c r="K52" s="7"/>
      <c r="L52" s="21"/>
    </row>
    <row r="53" spans="1:12" ht="12.95" customHeight="1" thickBot="1">
      <c r="A53" s="36">
        <v>39</v>
      </c>
      <c r="B53" s="17" t="s">
        <v>17</v>
      </c>
      <c r="C53" s="109" t="s">
        <v>55</v>
      </c>
      <c r="D53" s="58">
        <v>138439980</v>
      </c>
      <c r="E53" s="54">
        <v>2.36</v>
      </c>
      <c r="F53" s="58">
        <v>137112918</v>
      </c>
      <c r="G53" s="54">
        <v>2.34</v>
      </c>
      <c r="H53" s="19"/>
      <c r="I53" s="20"/>
      <c r="J53" s="20"/>
      <c r="K53" s="7"/>
      <c r="L53" s="21"/>
    </row>
    <row r="54" spans="1:12" ht="12.95" customHeight="1" thickBot="1">
      <c r="A54" s="36">
        <v>40</v>
      </c>
      <c r="B54" s="17" t="s">
        <v>8</v>
      </c>
      <c r="C54" s="109" t="s">
        <v>56</v>
      </c>
      <c r="D54" s="54">
        <v>1041797510.5700001</v>
      </c>
      <c r="E54" s="54">
        <v>1793.51</v>
      </c>
      <c r="F54" s="54">
        <v>998737208.55999994</v>
      </c>
      <c r="G54" s="54">
        <v>1730.37</v>
      </c>
      <c r="H54" s="19"/>
      <c r="I54" s="20"/>
      <c r="J54" s="20"/>
      <c r="K54" s="7"/>
      <c r="L54" s="21"/>
    </row>
    <row r="55" spans="1:12" ht="12.95" customHeight="1" thickBot="1">
      <c r="A55" s="36">
        <v>41</v>
      </c>
      <c r="B55" s="23" t="s">
        <v>15</v>
      </c>
      <c r="C55" s="109" t="s">
        <v>57</v>
      </c>
      <c r="D55" s="60">
        <v>43886513.93</v>
      </c>
      <c r="E55" s="50">
        <v>20.48</v>
      </c>
      <c r="F55" s="60">
        <v>44242588.229999997</v>
      </c>
      <c r="G55" s="50">
        <v>19.059999999999999</v>
      </c>
      <c r="H55" s="19"/>
      <c r="I55" s="20"/>
      <c r="J55" s="20"/>
      <c r="K55" s="7"/>
      <c r="L55" s="21"/>
    </row>
    <row r="56" spans="1:12" ht="12.95" customHeight="1" thickBot="1">
      <c r="A56" s="36">
        <v>42</v>
      </c>
      <c r="B56" s="23" t="s">
        <v>81</v>
      </c>
      <c r="C56" s="109" t="s">
        <v>80</v>
      </c>
      <c r="D56" s="60">
        <v>227033544.69999999</v>
      </c>
      <c r="E56" s="50">
        <v>95.93</v>
      </c>
      <c r="F56" s="60">
        <v>225815488.62</v>
      </c>
      <c r="G56" s="50">
        <v>95.56</v>
      </c>
      <c r="H56" s="19"/>
      <c r="I56" s="20"/>
      <c r="J56" s="20"/>
      <c r="K56" s="7"/>
    </row>
    <row r="57" spans="1:12" ht="12.95" customHeight="1" thickBot="1">
      <c r="A57" s="36">
        <v>43</v>
      </c>
      <c r="B57" s="22" t="s">
        <v>97</v>
      </c>
      <c r="C57" s="109" t="s">
        <v>76</v>
      </c>
      <c r="D57" s="51">
        <v>1974219403.48</v>
      </c>
      <c r="E57" s="52">
        <v>1.7689999999999999</v>
      </c>
      <c r="F57" s="51">
        <v>1958690923.1500001</v>
      </c>
      <c r="G57" s="52">
        <v>1.7557</v>
      </c>
      <c r="H57" s="19"/>
      <c r="I57" s="20"/>
      <c r="J57" s="20"/>
      <c r="K57" s="7"/>
    </row>
    <row r="58" spans="1:12" ht="12.95" customHeight="1" thickBot="1">
      <c r="A58" s="36">
        <v>44</v>
      </c>
      <c r="B58" s="23" t="s">
        <v>15</v>
      </c>
      <c r="C58" s="109" t="s">
        <v>64</v>
      </c>
      <c r="D58" s="60">
        <v>979356222.27999997</v>
      </c>
      <c r="E58" s="50">
        <v>552.20000000000005</v>
      </c>
      <c r="F58" s="60">
        <v>975670359.42999995</v>
      </c>
      <c r="G58" s="50">
        <v>552.20000000000005</v>
      </c>
      <c r="H58" s="19"/>
      <c r="I58" s="20"/>
      <c r="J58" s="20"/>
      <c r="K58" s="7"/>
    </row>
    <row r="59" spans="1:12" ht="12.95" customHeight="1">
      <c r="A59" s="36"/>
      <c r="B59" s="18"/>
      <c r="C59" s="62" t="s">
        <v>86</v>
      </c>
      <c r="D59" s="57">
        <f>SUM(D49:D58)</f>
        <v>11184232651.800001</v>
      </c>
      <c r="E59" s="57"/>
      <c r="F59" s="57">
        <f>SUM(F49:F58)</f>
        <v>11097554495.43</v>
      </c>
      <c r="G59" s="107"/>
      <c r="H59" s="19"/>
      <c r="I59" s="20"/>
      <c r="J59" s="20"/>
      <c r="K59" s="7"/>
    </row>
    <row r="60" spans="1:12" ht="12.95" customHeight="1" thickBot="1">
      <c r="A60" s="82"/>
      <c r="B60" s="83"/>
      <c r="C60" s="83" t="s">
        <v>94</v>
      </c>
      <c r="D60" s="84">
        <v>0</v>
      </c>
      <c r="E60" s="85"/>
      <c r="F60" s="84"/>
      <c r="G60" s="85"/>
      <c r="I60" s="20"/>
      <c r="J60" s="20"/>
      <c r="K60" s="7"/>
      <c r="L60" s="21"/>
    </row>
    <row r="61" spans="1:12" s="27" customFormat="1" ht="12.95" customHeight="1" thickBot="1">
      <c r="A61" s="36">
        <v>45</v>
      </c>
      <c r="B61" s="17" t="s">
        <v>25</v>
      </c>
      <c r="C61" s="113" t="s">
        <v>58</v>
      </c>
      <c r="D61" s="90">
        <v>725538338.39999998</v>
      </c>
      <c r="E61" s="54">
        <v>12.7875</v>
      </c>
      <c r="F61" s="90">
        <v>717819432.12</v>
      </c>
      <c r="G61" s="54">
        <v>12.654400000000001</v>
      </c>
      <c r="I61" s="20"/>
      <c r="J61" s="20"/>
      <c r="K61" s="7"/>
      <c r="L61" s="21"/>
    </row>
    <row r="62" spans="1:12" ht="12.95" customHeight="1" thickBot="1">
      <c r="A62" s="36">
        <v>46</v>
      </c>
      <c r="B62" s="17" t="s">
        <v>59</v>
      </c>
      <c r="C62" s="113" t="s">
        <v>60</v>
      </c>
      <c r="D62" s="54">
        <v>2009504509.6500001</v>
      </c>
      <c r="E62" s="54">
        <v>0.94</v>
      </c>
      <c r="F62" s="54">
        <v>2002834201.8599999</v>
      </c>
      <c r="G62" s="54">
        <v>0.94</v>
      </c>
      <c r="I62" s="20"/>
      <c r="J62" s="20"/>
      <c r="K62" s="27"/>
      <c r="L62" s="21"/>
    </row>
    <row r="63" spans="1:12" ht="12" customHeight="1" thickBot="1">
      <c r="A63" s="36">
        <v>47</v>
      </c>
      <c r="B63" s="17" t="s">
        <v>8</v>
      </c>
      <c r="C63" s="113" t="s">
        <v>61</v>
      </c>
      <c r="D63" s="54">
        <v>2180403409.8099999</v>
      </c>
      <c r="E63" s="54">
        <v>0.88</v>
      </c>
      <c r="F63" s="54">
        <v>2138331366.3399999</v>
      </c>
      <c r="G63" s="54">
        <v>0.87</v>
      </c>
      <c r="I63" s="20"/>
      <c r="J63" s="20"/>
      <c r="K63" s="7"/>
      <c r="L63" s="21"/>
    </row>
    <row r="64" spans="1:12" ht="12" customHeight="1" thickBot="1">
      <c r="A64" s="36">
        <v>48</v>
      </c>
      <c r="B64" s="17" t="s">
        <v>10</v>
      </c>
      <c r="C64" s="114" t="s">
        <v>62</v>
      </c>
      <c r="D64" s="54">
        <v>245013224.03</v>
      </c>
      <c r="E64" s="54">
        <v>23.851700000000001</v>
      </c>
      <c r="F64" s="54">
        <v>240646915.63</v>
      </c>
      <c r="G64" s="54">
        <v>23.554500000000001</v>
      </c>
      <c r="I64" s="20"/>
      <c r="J64" s="20"/>
      <c r="K64" s="7"/>
      <c r="L64" s="28"/>
    </row>
    <row r="65" spans="1:12" ht="12" customHeight="1" thickBot="1">
      <c r="A65" s="36">
        <v>49</v>
      </c>
      <c r="B65" s="49" t="s">
        <v>8</v>
      </c>
      <c r="C65" s="109" t="s">
        <v>63</v>
      </c>
      <c r="D65" s="54">
        <v>155849891.46000001</v>
      </c>
      <c r="E65" s="54">
        <v>152.32</v>
      </c>
      <c r="F65" s="54">
        <v>152613545.41999999</v>
      </c>
      <c r="G65" s="54">
        <v>149.24</v>
      </c>
      <c r="I65" s="20"/>
      <c r="J65" s="20"/>
      <c r="K65" s="7"/>
      <c r="L65" s="21"/>
    </row>
    <row r="66" spans="1:12" ht="12" customHeight="1" thickBot="1">
      <c r="A66" s="36"/>
      <c r="B66" s="25"/>
      <c r="C66" s="62" t="s">
        <v>86</v>
      </c>
      <c r="D66" s="44">
        <f>SUM(D61:D65)</f>
        <v>5316309373.3500004</v>
      </c>
      <c r="E66" s="42"/>
      <c r="F66" s="44">
        <f>SUM(F61:F65)</f>
        <v>5252245461.3699999</v>
      </c>
      <c r="G66" s="42"/>
      <c r="I66" s="20"/>
      <c r="J66" s="20"/>
      <c r="K66" s="7"/>
      <c r="L66" s="21"/>
    </row>
    <row r="67" spans="1:12" ht="12" customHeight="1" thickBot="1">
      <c r="A67" s="82"/>
      <c r="B67" s="111" t="s">
        <v>101</v>
      </c>
      <c r="C67" s="86" t="s">
        <v>1</v>
      </c>
      <c r="D67" s="84"/>
      <c r="E67" s="85"/>
      <c r="F67" s="84"/>
      <c r="G67" s="85"/>
      <c r="I67" s="20"/>
      <c r="J67" s="20"/>
      <c r="K67" s="7"/>
      <c r="L67" s="21"/>
    </row>
    <row r="68" spans="1:12" ht="12" customHeight="1" thickBot="1">
      <c r="A68" s="36" t="s">
        <v>98</v>
      </c>
      <c r="B68" s="17" t="s">
        <v>8</v>
      </c>
      <c r="C68" s="113" t="s">
        <v>65</v>
      </c>
      <c r="D68" s="60">
        <v>294572675.37</v>
      </c>
      <c r="E68" s="50">
        <v>1580.5</v>
      </c>
      <c r="F68" s="60">
        <v>288654696.10000002</v>
      </c>
      <c r="G68" s="50">
        <v>1548.55</v>
      </c>
      <c r="I68" s="20"/>
      <c r="J68" s="20"/>
      <c r="K68" s="7"/>
      <c r="L68" s="21"/>
    </row>
    <row r="69" spans="1:12" ht="12" customHeight="1" thickBot="1">
      <c r="A69" s="36" t="s">
        <v>99</v>
      </c>
      <c r="B69" s="17" t="s">
        <v>8</v>
      </c>
      <c r="C69" s="113" t="s">
        <v>66</v>
      </c>
      <c r="D69" s="60">
        <v>1924989021.0799999</v>
      </c>
      <c r="E69" s="50">
        <v>2042.89</v>
      </c>
      <c r="F69" s="60">
        <v>1930040749.5999999</v>
      </c>
      <c r="G69" s="50">
        <v>2047.38</v>
      </c>
      <c r="I69" s="20"/>
      <c r="J69" s="20"/>
      <c r="K69" s="7"/>
      <c r="L69" s="21"/>
    </row>
    <row r="70" spans="1:12" ht="12" customHeight="1" thickBot="1">
      <c r="A70" s="36" t="s">
        <v>100</v>
      </c>
      <c r="B70" s="17" t="s">
        <v>8</v>
      </c>
      <c r="C70" s="113" t="s">
        <v>67</v>
      </c>
      <c r="D70" s="60">
        <v>569638393.57000005</v>
      </c>
      <c r="E70" s="50">
        <v>1855.84</v>
      </c>
      <c r="F70" s="60">
        <v>567519651.91999996</v>
      </c>
      <c r="G70" s="50">
        <v>1848.82</v>
      </c>
      <c r="I70" s="20"/>
      <c r="J70" s="20"/>
      <c r="K70" s="7"/>
      <c r="L70" s="21"/>
    </row>
    <row r="71" spans="1:12" ht="12" customHeight="1">
      <c r="A71" s="36"/>
      <c r="B71" s="24"/>
      <c r="C71" s="62" t="s">
        <v>86</v>
      </c>
      <c r="D71" s="57">
        <f>SUM(D68:D70)</f>
        <v>2789200090.02</v>
      </c>
      <c r="E71" s="42"/>
      <c r="F71" s="57">
        <f>SUM(F68:F70)</f>
        <v>2786215097.6199999</v>
      </c>
      <c r="G71" s="42"/>
      <c r="I71" s="20"/>
      <c r="J71" s="20"/>
      <c r="K71" s="7"/>
      <c r="L71" s="21"/>
    </row>
    <row r="72" spans="1:12" ht="12" customHeight="1">
      <c r="A72" s="64"/>
      <c r="B72" s="65"/>
      <c r="C72" s="67" t="s">
        <v>68</v>
      </c>
      <c r="D72" s="68">
        <f>SUM(D22,D29,D42,D47,D59,D66,D71)</f>
        <v>201230664815.82999</v>
      </c>
      <c r="E72" s="69"/>
      <c r="F72" s="68">
        <f>SUM(F22,F29,F42,F47,F59,F66,F71)</f>
        <v>201990711286.51999</v>
      </c>
      <c r="G72" s="66"/>
      <c r="I72" s="20"/>
      <c r="J72" s="20"/>
      <c r="K72" s="7"/>
      <c r="L72" s="21"/>
    </row>
    <row r="73" spans="1:12" ht="15" customHeight="1">
      <c r="A73" s="36"/>
      <c r="B73" s="24"/>
      <c r="C73" s="25"/>
      <c r="D73" s="41"/>
      <c r="E73" s="42"/>
      <c r="F73" s="41"/>
      <c r="G73" s="42"/>
      <c r="I73" s="20"/>
      <c r="J73" s="20"/>
      <c r="K73" s="7"/>
    </row>
    <row r="74" spans="1:12" ht="24.75" customHeight="1">
      <c r="A74" s="82"/>
      <c r="B74" s="86"/>
      <c r="C74" s="86" t="s">
        <v>95</v>
      </c>
      <c r="D74" s="87" t="s">
        <v>105</v>
      </c>
      <c r="E74" s="85"/>
      <c r="F74" s="87" t="s">
        <v>108</v>
      </c>
      <c r="G74" s="85"/>
      <c r="I74" s="20"/>
      <c r="J74" s="20"/>
      <c r="K74" s="7"/>
    </row>
    <row r="75" spans="1:12" ht="12" customHeight="1" thickBot="1">
      <c r="A75" s="36">
        <v>1</v>
      </c>
      <c r="B75" s="26" t="s">
        <v>69</v>
      </c>
      <c r="C75" s="114" t="s">
        <v>70</v>
      </c>
      <c r="D75" s="60">
        <v>2180800000</v>
      </c>
      <c r="E75" s="50">
        <v>14.5</v>
      </c>
      <c r="F75" s="60">
        <v>2128160000</v>
      </c>
      <c r="G75" s="50">
        <v>14.15</v>
      </c>
      <c r="K75" s="7"/>
    </row>
    <row r="76" spans="1:12" ht="12" customHeight="1">
      <c r="A76" s="36">
        <v>2</v>
      </c>
      <c r="B76" s="30" t="s">
        <v>71</v>
      </c>
      <c r="C76" s="114" t="s">
        <v>72</v>
      </c>
      <c r="D76" s="60">
        <v>334350000</v>
      </c>
      <c r="E76" s="50">
        <v>2229</v>
      </c>
      <c r="F76" s="60">
        <v>329550000</v>
      </c>
      <c r="G76" s="50">
        <v>2197</v>
      </c>
      <c r="K76" s="7"/>
    </row>
    <row r="77" spans="1:12" ht="12" customHeight="1">
      <c r="A77" s="36">
        <v>3</v>
      </c>
      <c r="B77" s="25" t="s">
        <v>59</v>
      </c>
      <c r="C77" s="114" t="s">
        <v>96</v>
      </c>
      <c r="D77" s="60">
        <v>641904000</v>
      </c>
      <c r="E77" s="50">
        <v>10.32</v>
      </c>
      <c r="F77" s="60">
        <v>630708000</v>
      </c>
      <c r="G77" s="50">
        <v>10.14</v>
      </c>
      <c r="K77" s="7"/>
    </row>
    <row r="78" spans="1:12" ht="12" customHeight="1">
      <c r="A78" s="36">
        <v>4</v>
      </c>
      <c r="B78" s="25" t="s">
        <v>82</v>
      </c>
      <c r="C78" s="114" t="s">
        <v>83</v>
      </c>
      <c r="D78" s="60">
        <v>1192431000</v>
      </c>
      <c r="E78" s="50">
        <v>103</v>
      </c>
      <c r="F78" s="60">
        <v>1122969000</v>
      </c>
      <c r="G78" s="50">
        <v>97</v>
      </c>
      <c r="K78" s="7"/>
    </row>
    <row r="79" spans="1:12" ht="12" customHeight="1" thickBot="1">
      <c r="A79" s="77"/>
      <c r="B79" s="26"/>
      <c r="C79" s="63" t="s">
        <v>73</v>
      </c>
      <c r="D79" s="70">
        <f>SUM(D75:D78)</f>
        <v>4349485000</v>
      </c>
      <c r="E79" s="71"/>
      <c r="F79" s="70">
        <f>SUM(F75:F78)</f>
        <v>4211387000</v>
      </c>
      <c r="G79" s="72"/>
      <c r="I79" s="20"/>
      <c r="J79" s="20"/>
      <c r="K79" s="7"/>
      <c r="L79" s="21"/>
    </row>
    <row r="80" spans="1:12" ht="12" customHeight="1" thickBot="1">
      <c r="A80" s="78"/>
      <c r="B80" s="73"/>
      <c r="C80" s="74" t="s">
        <v>87</v>
      </c>
      <c r="D80" s="75">
        <f>SUM(D72,D79)</f>
        <v>205580149815.82999</v>
      </c>
      <c r="E80" s="76"/>
      <c r="F80" s="75">
        <f>SUM(F72,F79)</f>
        <v>206202098286.51999</v>
      </c>
      <c r="G80" s="108"/>
      <c r="K80" s="7"/>
    </row>
    <row r="81" spans="1:12" ht="12" customHeight="1">
      <c r="A81" s="37"/>
      <c r="B81" s="100"/>
      <c r="C81" s="100"/>
      <c r="D81" s="117"/>
      <c r="E81" s="117"/>
      <c r="F81" s="101"/>
      <c r="G81" s="8"/>
      <c r="I81" s="20"/>
      <c r="J81" s="20"/>
      <c r="K81" s="7"/>
      <c r="L81" s="21"/>
    </row>
    <row r="82" spans="1:12" ht="12" customHeight="1">
      <c r="A82" s="37"/>
      <c r="B82" s="26"/>
      <c r="C82" s="101"/>
      <c r="D82" s="117"/>
      <c r="E82" s="117"/>
      <c r="F82" s="101"/>
      <c r="G82" s="8"/>
      <c r="I82" s="20"/>
      <c r="J82" s="20"/>
      <c r="K82" s="7"/>
      <c r="L82" s="21"/>
    </row>
    <row r="83" spans="1:12" ht="12.75" customHeight="1">
      <c r="A83" s="37"/>
      <c r="B83" s="26" t="s">
        <v>109</v>
      </c>
      <c r="C83" s="101"/>
      <c r="D83" s="100"/>
      <c r="E83" s="100"/>
      <c r="F83" s="100"/>
      <c r="G83" s="26"/>
      <c r="K83" s="7"/>
    </row>
    <row r="84" spans="1:12" ht="12" customHeight="1">
      <c r="A84" s="37"/>
      <c r="B84" s="120" t="s">
        <v>110</v>
      </c>
      <c r="C84" s="120"/>
      <c r="D84" s="117"/>
      <c r="E84" s="117"/>
      <c r="G84" s="8"/>
      <c r="K84" s="7"/>
    </row>
    <row r="85" spans="1:12" ht="12" customHeight="1">
      <c r="A85" s="37"/>
      <c r="B85" s="26"/>
      <c r="C85" s="26"/>
      <c r="D85" s="117"/>
      <c r="E85" s="117"/>
      <c r="G85" s="32"/>
      <c r="K85" s="7"/>
    </row>
    <row r="86" spans="1:12" ht="12" customHeight="1">
      <c r="A86" s="37"/>
      <c r="B86" s="26"/>
      <c r="C86" s="26"/>
      <c r="D86" s="117"/>
      <c r="E86" s="117"/>
      <c r="G86" s="8"/>
      <c r="K86" s="7"/>
    </row>
    <row r="87" spans="1:12" ht="12" customHeight="1">
      <c r="A87" s="37"/>
      <c r="B87" s="26"/>
      <c r="C87" s="26"/>
      <c r="D87" s="26"/>
      <c r="E87" s="26"/>
      <c r="F87" s="26"/>
      <c r="G87" s="26"/>
      <c r="K87" s="7"/>
    </row>
    <row r="88" spans="1:12" ht="12" customHeight="1">
      <c r="A88" s="38"/>
      <c r="B88" s="26"/>
      <c r="C88" s="26"/>
      <c r="D88" s="26"/>
      <c r="E88" s="26"/>
      <c r="F88" s="26"/>
      <c r="G88" s="26"/>
      <c r="K88" s="7"/>
    </row>
    <row r="89" spans="1:12" ht="12" customHeight="1">
      <c r="A89" s="39"/>
      <c r="B89" s="26"/>
      <c r="C89" s="26"/>
      <c r="D89" s="26"/>
      <c r="E89" s="26"/>
      <c r="F89" s="26"/>
      <c r="G89" s="26"/>
      <c r="K89" s="7"/>
    </row>
    <row r="90" spans="1:12" ht="12" customHeight="1">
      <c r="A90" s="39"/>
      <c r="B90" s="26"/>
      <c r="C90" s="26"/>
      <c r="D90" s="26"/>
      <c r="E90" s="26"/>
      <c r="F90" s="26"/>
      <c r="G90" s="26"/>
      <c r="K90" s="7"/>
    </row>
    <row r="91" spans="1:12" ht="12" customHeight="1">
      <c r="A91" s="39"/>
      <c r="B91" s="26"/>
      <c r="C91" s="26"/>
      <c r="D91" s="26"/>
      <c r="E91" s="26"/>
      <c r="F91" s="26"/>
      <c r="G91" s="26"/>
      <c r="H91" s="27"/>
      <c r="K91" s="29"/>
    </row>
    <row r="92" spans="1:12" ht="12" customHeight="1">
      <c r="A92" s="39"/>
      <c r="B92" s="26"/>
      <c r="C92" s="26"/>
      <c r="D92" s="26"/>
      <c r="E92" s="26"/>
      <c r="F92" s="26"/>
      <c r="G92" s="26"/>
      <c r="H92" s="27"/>
      <c r="K92" s="29"/>
    </row>
    <row r="93" spans="1:12" ht="12" customHeight="1">
      <c r="A93" s="39"/>
      <c r="B93" s="26"/>
      <c r="C93" s="26"/>
      <c r="D93" s="26"/>
      <c r="E93" s="26"/>
      <c r="F93" s="26"/>
      <c r="G93" s="26"/>
      <c r="H93" s="27"/>
      <c r="K93" s="29"/>
    </row>
    <row r="94" spans="1:12" ht="12" customHeight="1">
      <c r="A94" s="39"/>
      <c r="B94" s="26"/>
      <c r="C94" s="26"/>
      <c r="D94" s="26"/>
      <c r="E94" s="26"/>
      <c r="F94" s="26"/>
      <c r="G94" s="26"/>
      <c r="H94" s="27"/>
      <c r="K94" s="29"/>
    </row>
    <row r="95" spans="1:12" ht="12" customHeight="1">
      <c r="A95" s="39"/>
      <c r="B95" s="24"/>
      <c r="C95" s="24"/>
      <c r="D95" s="26"/>
      <c r="E95" s="26"/>
      <c r="F95" s="26"/>
      <c r="G95" s="26"/>
      <c r="H95" s="27"/>
      <c r="K95" s="29"/>
    </row>
    <row r="96" spans="1:12" ht="12" customHeight="1">
      <c r="A96" s="39"/>
      <c r="B96" s="24"/>
      <c r="C96" s="24"/>
      <c r="D96" s="26"/>
      <c r="E96" s="26"/>
      <c r="F96" s="26"/>
      <c r="G96" s="26"/>
      <c r="H96" s="27"/>
      <c r="K96" s="29"/>
    </row>
    <row r="97" spans="1:11" ht="12" customHeight="1">
      <c r="A97" s="39"/>
      <c r="B97" s="24"/>
      <c r="C97" s="24"/>
      <c r="D97" s="26"/>
      <c r="E97" s="26"/>
      <c r="F97" s="26"/>
      <c r="G97" s="26"/>
      <c r="H97" s="27"/>
      <c r="K97" s="29"/>
    </row>
    <row r="98" spans="1:11" ht="12" customHeight="1">
      <c r="A98" s="39"/>
      <c r="B98" s="24"/>
      <c r="C98" s="24"/>
      <c r="D98" s="26"/>
      <c r="E98" s="26"/>
      <c r="F98" s="26"/>
      <c r="G98" s="26"/>
      <c r="H98" s="27"/>
      <c r="K98" s="29"/>
    </row>
    <row r="99" spans="1:11" ht="12" customHeight="1">
      <c r="A99" s="39"/>
      <c r="B99" s="24"/>
      <c r="C99" s="24"/>
      <c r="D99" s="26"/>
      <c r="E99" s="26"/>
      <c r="F99" s="26"/>
      <c r="G99" s="26"/>
      <c r="H99" s="27"/>
      <c r="K99" s="29"/>
    </row>
    <row r="100" spans="1:11" ht="12" customHeight="1">
      <c r="A100" s="11"/>
      <c r="B100" s="24"/>
      <c r="C100" s="24"/>
      <c r="D100" s="26"/>
      <c r="E100" s="26"/>
      <c r="F100" s="26"/>
      <c r="G100" s="26"/>
      <c r="H100" s="27"/>
      <c r="K100" s="29"/>
    </row>
    <row r="101" spans="1:11" ht="12" customHeight="1">
      <c r="B101" s="33"/>
      <c r="C101" s="33"/>
      <c r="D101" s="27"/>
      <c r="E101" s="27"/>
      <c r="F101" s="27"/>
      <c r="G101" s="27"/>
      <c r="K101" s="29"/>
    </row>
    <row r="102" spans="1:11" ht="12" customHeight="1">
      <c r="B102" s="34"/>
      <c r="C102" s="34"/>
      <c r="K102" s="29"/>
    </row>
    <row r="103" spans="1:11" ht="12" customHeight="1">
      <c r="B103" s="34"/>
      <c r="C103" s="34"/>
      <c r="K103" s="29"/>
    </row>
    <row r="104" spans="1:11" ht="12" customHeight="1">
      <c r="B104" s="34"/>
      <c r="C104" s="34"/>
      <c r="K104" s="29"/>
    </row>
    <row r="105" spans="1:11" ht="12" customHeight="1">
      <c r="B105" s="34"/>
      <c r="C105" s="34"/>
      <c r="K105" s="29"/>
    </row>
    <row r="106" spans="1:11" ht="12" customHeight="1">
      <c r="B106" s="34"/>
      <c r="C106" s="34"/>
      <c r="K106" s="29"/>
    </row>
    <row r="107" spans="1:11" ht="12" customHeight="1">
      <c r="B107" s="34"/>
      <c r="C107" s="34"/>
      <c r="K107" s="29"/>
    </row>
    <row r="108" spans="1:11" ht="12" customHeight="1">
      <c r="B108" s="34"/>
      <c r="C108" s="34"/>
      <c r="K108" s="29"/>
    </row>
    <row r="109" spans="1:11" ht="12" customHeight="1">
      <c r="B109" s="34"/>
      <c r="C109" s="34"/>
      <c r="K109" s="29"/>
    </row>
    <row r="110" spans="1:11" ht="12" customHeight="1">
      <c r="B110" s="34"/>
      <c r="C110" s="34"/>
      <c r="K110" s="29"/>
    </row>
    <row r="111" spans="1:11" ht="12" customHeight="1">
      <c r="B111" s="34"/>
      <c r="C111" s="34"/>
      <c r="K111" s="29"/>
    </row>
    <row r="112" spans="1:11" ht="12" customHeight="1">
      <c r="B112" s="34"/>
      <c r="C112" s="34"/>
      <c r="K112" s="29"/>
    </row>
    <row r="113" spans="2:11" ht="12" customHeight="1">
      <c r="B113" s="34"/>
      <c r="C113" s="34"/>
      <c r="K113" s="29"/>
    </row>
    <row r="114" spans="2:11" ht="12" customHeight="1">
      <c r="B114" s="34"/>
      <c r="C114" s="34"/>
      <c r="K114" s="29"/>
    </row>
    <row r="115" spans="2:11" ht="12" customHeight="1">
      <c r="B115" s="34"/>
      <c r="C115" s="34"/>
      <c r="K115" s="29"/>
    </row>
    <row r="116" spans="2:11" ht="12" customHeight="1">
      <c r="B116" s="34"/>
      <c r="C116" s="34"/>
      <c r="K116" s="29"/>
    </row>
    <row r="117" spans="2:11" ht="12" customHeight="1">
      <c r="B117" s="34"/>
      <c r="C117" s="34"/>
      <c r="K117" s="29"/>
    </row>
    <row r="118" spans="2:11" ht="12" customHeight="1">
      <c r="B118" s="34"/>
      <c r="C118" s="34"/>
      <c r="K118" s="29"/>
    </row>
    <row r="119" spans="2:11" ht="12" customHeight="1">
      <c r="B119" s="34"/>
      <c r="C119" s="34"/>
      <c r="K119" s="29"/>
    </row>
    <row r="120" spans="2:11" ht="12" customHeight="1">
      <c r="B120" s="34"/>
      <c r="C120" s="34"/>
      <c r="K120" s="29"/>
    </row>
    <row r="121" spans="2:11" ht="12" customHeight="1">
      <c r="B121" s="34"/>
      <c r="C121" s="34"/>
      <c r="K121" s="29"/>
    </row>
    <row r="122" spans="2:11" ht="12" customHeight="1">
      <c r="B122" s="34"/>
      <c r="C122" s="34"/>
      <c r="K122" s="29"/>
    </row>
    <row r="123" spans="2:11" ht="12" customHeight="1">
      <c r="B123" s="34"/>
      <c r="C123" s="34"/>
      <c r="K123" s="29"/>
    </row>
    <row r="124" spans="2:11" ht="12" customHeight="1">
      <c r="B124" s="34"/>
      <c r="C124" s="34"/>
      <c r="K124" s="29"/>
    </row>
    <row r="125" spans="2:11" ht="12" customHeight="1">
      <c r="B125" s="34"/>
      <c r="C125" s="34"/>
      <c r="K125" s="29"/>
    </row>
    <row r="126" spans="2:11" ht="12" customHeight="1">
      <c r="B126" s="34"/>
      <c r="C126" s="34"/>
      <c r="K126" s="29"/>
    </row>
    <row r="127" spans="2:11" ht="12" customHeight="1">
      <c r="B127" s="34"/>
      <c r="C127" s="34"/>
      <c r="K127" s="29"/>
    </row>
    <row r="128" spans="2:11" ht="12" customHeight="1">
      <c r="B128" s="34"/>
      <c r="C128" s="34"/>
      <c r="K128" s="29"/>
    </row>
    <row r="129" spans="2:11" ht="12" customHeight="1">
      <c r="B129" s="34"/>
      <c r="C129" s="34"/>
      <c r="K129" s="29"/>
    </row>
    <row r="130" spans="2:11" ht="12" customHeight="1">
      <c r="B130" s="34"/>
      <c r="C130" s="34"/>
      <c r="K130" s="29"/>
    </row>
    <row r="131" spans="2:11" ht="12" customHeight="1">
      <c r="B131" s="34"/>
      <c r="C131" s="34"/>
      <c r="K131" s="29"/>
    </row>
    <row r="132" spans="2:11" ht="12" customHeight="1">
      <c r="B132" s="34"/>
      <c r="C132" s="34"/>
      <c r="K132" s="31"/>
    </row>
    <row r="133" spans="2:11" ht="12" customHeight="1">
      <c r="B133" s="34"/>
      <c r="C133" s="34"/>
      <c r="K133" s="31"/>
    </row>
    <row r="134" spans="2:11" ht="12" customHeight="1">
      <c r="B134" s="34"/>
      <c r="C134" s="34"/>
      <c r="K134" s="31"/>
    </row>
    <row r="135" spans="2:11" ht="12" customHeight="1">
      <c r="B135" s="34"/>
      <c r="C135" s="34"/>
    </row>
    <row r="136" spans="2:11" ht="12" customHeight="1">
      <c r="B136" s="35"/>
      <c r="C136" s="35"/>
    </row>
    <row r="137" spans="2:11" ht="12" customHeight="1">
      <c r="B137" s="35"/>
      <c r="C137" s="35"/>
    </row>
    <row r="138" spans="2:11" ht="12" customHeight="1">
      <c r="B138" s="35"/>
      <c r="C138" s="35"/>
    </row>
  </sheetData>
  <mergeCells count="6">
    <mergeCell ref="F4:G4"/>
    <mergeCell ref="D4:E4"/>
    <mergeCell ref="D81:E82"/>
    <mergeCell ref="D84:E86"/>
    <mergeCell ref="A3:G3"/>
    <mergeCell ref="B84:C84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0"/>
  <sheetViews>
    <sheetView topLeftCell="B1" zoomScale="110" zoomScaleNormal="11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1">
      <c r="B1" t="s">
        <v>85</v>
      </c>
      <c r="C1" s="40">
        <v>42152</v>
      </c>
      <c r="D1" s="40">
        <v>42160</v>
      </c>
      <c r="E1" s="40">
        <v>42167</v>
      </c>
      <c r="F1" s="40">
        <v>42174</v>
      </c>
      <c r="G1" s="40">
        <v>42181</v>
      </c>
      <c r="H1" s="40">
        <v>42188</v>
      </c>
      <c r="I1" s="40">
        <v>42195</v>
      </c>
      <c r="J1" s="40">
        <v>42201</v>
      </c>
      <c r="K1" s="40"/>
    </row>
    <row r="2" spans="2:11">
      <c r="B2" s="105" t="s">
        <v>1</v>
      </c>
      <c r="C2" s="2">
        <v>2784816081.9299998</v>
      </c>
      <c r="D2" s="2">
        <v>2784629063.5999999</v>
      </c>
      <c r="E2" s="2">
        <v>2786332845.3699999</v>
      </c>
      <c r="F2" s="2">
        <v>2786332845.3699999</v>
      </c>
      <c r="G2" s="2">
        <v>2789907688.3099999</v>
      </c>
      <c r="H2" s="2">
        <v>2793080136.2600002</v>
      </c>
      <c r="I2" s="2">
        <v>2789200090.02</v>
      </c>
      <c r="J2" s="2">
        <v>2786215097.6199999</v>
      </c>
    </row>
    <row r="3" spans="2:11">
      <c r="B3" s="105" t="s">
        <v>94</v>
      </c>
      <c r="C3" s="2">
        <v>5449468730.1599998</v>
      </c>
      <c r="D3" s="2">
        <v>5431622360.5900002</v>
      </c>
      <c r="E3" s="2">
        <v>5442739079.7799997</v>
      </c>
      <c r="F3" s="2">
        <v>5442739079.7799997</v>
      </c>
      <c r="G3" s="2">
        <v>5395487057.9300003</v>
      </c>
      <c r="H3" s="2">
        <v>5395931055.2799997</v>
      </c>
      <c r="I3" s="2">
        <v>5316309373.3500004</v>
      </c>
      <c r="J3" s="2">
        <v>5252245461.3699999</v>
      </c>
    </row>
    <row r="4" spans="2:11">
      <c r="B4" s="105" t="s">
        <v>93</v>
      </c>
      <c r="C4" s="45">
        <v>11258074144.41</v>
      </c>
      <c r="D4" s="45">
        <v>11192810648.43</v>
      </c>
      <c r="E4" s="45">
        <v>11231845508.549999</v>
      </c>
      <c r="F4" s="45">
        <v>11231845508.549999</v>
      </c>
      <c r="G4" s="45">
        <v>11229909644.59</v>
      </c>
      <c r="H4" s="45">
        <v>11220072518.459999</v>
      </c>
      <c r="I4" s="45">
        <v>11184232651.799999</v>
      </c>
      <c r="J4" s="45">
        <v>11097554495.43</v>
      </c>
    </row>
    <row r="5" spans="2:11">
      <c r="B5" s="105" t="s">
        <v>92</v>
      </c>
      <c r="C5" s="2">
        <v>17757714093.509998</v>
      </c>
      <c r="D5" s="2">
        <v>17743369686.209999</v>
      </c>
      <c r="E5" s="2">
        <v>17798468139.48</v>
      </c>
      <c r="F5" s="2">
        <v>17798468139.48</v>
      </c>
      <c r="G5" s="2">
        <v>17754172261.240002</v>
      </c>
      <c r="H5" s="2">
        <v>17836009835.439999</v>
      </c>
      <c r="I5" s="2">
        <v>17609966354.32</v>
      </c>
      <c r="J5" s="2">
        <v>17181869140.02</v>
      </c>
    </row>
    <row r="6" spans="2:11">
      <c r="B6" s="105" t="s">
        <v>0</v>
      </c>
      <c r="C6" s="2">
        <v>33954713602.98</v>
      </c>
      <c r="D6" s="2">
        <v>33641861067.41</v>
      </c>
      <c r="E6" s="2">
        <v>33621615713.990002</v>
      </c>
      <c r="F6" s="2">
        <v>33621615713.990002</v>
      </c>
      <c r="G6" s="2">
        <v>33365517942.349998</v>
      </c>
      <c r="H6" s="2">
        <v>32610006430.860001</v>
      </c>
      <c r="I6" s="2">
        <v>32074990095.16</v>
      </c>
      <c r="J6" s="2">
        <v>31332224449.700001</v>
      </c>
    </row>
    <row r="7" spans="2:11">
      <c r="B7" s="105" t="s">
        <v>88</v>
      </c>
      <c r="C7" s="2">
        <v>46358707718.599998</v>
      </c>
      <c r="D7" s="2">
        <v>46387352650.730003</v>
      </c>
      <c r="E7" s="2">
        <v>46472818988.610001</v>
      </c>
      <c r="F7" s="2">
        <v>46472818988.610001</v>
      </c>
      <c r="G7" s="2">
        <v>46456996127.099998</v>
      </c>
      <c r="H7" s="2">
        <v>47031970086.470001</v>
      </c>
      <c r="I7" s="2">
        <v>47029715200.559998</v>
      </c>
      <c r="J7" s="2">
        <v>47011246931.68</v>
      </c>
    </row>
    <row r="8" spans="2:11">
      <c r="B8" s="105" t="s">
        <v>89</v>
      </c>
      <c r="C8" s="2">
        <v>76808196623.630005</v>
      </c>
      <c r="D8" s="2">
        <v>78586172486.490005</v>
      </c>
      <c r="E8" s="2">
        <v>80095376331.669998</v>
      </c>
      <c r="F8" s="2">
        <v>80095376331.669998</v>
      </c>
      <c r="G8" s="2">
        <v>80847607809.410004</v>
      </c>
      <c r="H8" s="2">
        <v>84010135752.589996</v>
      </c>
      <c r="I8" s="2">
        <v>85226251050.619995</v>
      </c>
      <c r="J8" s="2">
        <v>87329355710.699997</v>
      </c>
    </row>
    <row r="9" spans="2:11" s="4" customFormat="1">
      <c r="B9" s="106" t="s">
        <v>2</v>
      </c>
      <c r="C9" s="5">
        <f>SUM(C2:C8)</f>
        <v>194371690995.22</v>
      </c>
      <c r="D9" s="5">
        <f t="shared" ref="D9:H9" si="0">SUM(D2:D8)</f>
        <v>195767817963.46002</v>
      </c>
      <c r="E9" s="5">
        <f t="shared" si="0"/>
        <v>197449196607.45001</v>
      </c>
      <c r="F9" s="5">
        <f t="shared" si="0"/>
        <v>197449196607.45001</v>
      </c>
      <c r="G9" s="5">
        <f t="shared" si="0"/>
        <v>197839598530.93002</v>
      </c>
      <c r="H9" s="5">
        <f t="shared" si="0"/>
        <v>200897205815.35999</v>
      </c>
      <c r="I9" s="5">
        <f>SUM(I2:I8)</f>
        <v>201230664815.82999</v>
      </c>
      <c r="J9" s="5">
        <f>SUM(J2:J8)</f>
        <v>201990711286.52002</v>
      </c>
    </row>
    <row r="11" spans="2:11">
      <c r="C11" s="1"/>
      <c r="D11" s="1"/>
    </row>
    <row r="13" spans="2:11">
      <c r="C13" s="3"/>
      <c r="D13" s="3"/>
    </row>
    <row r="14" spans="2:11">
      <c r="C14" s="3"/>
      <c r="D14" s="3"/>
    </row>
    <row r="15" spans="2:11">
      <c r="C15" s="3"/>
      <c r="D15" s="3"/>
    </row>
    <row r="16" spans="2:11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NAV Trend</vt:lpstr>
      <vt:lpstr>Sector Trend</vt:lpstr>
      <vt:lpstr>Total NAV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2015-06-01T16:07:11Z</cp:lastPrinted>
  <dcterms:created xsi:type="dcterms:W3CDTF">2014-07-02T14:15:07Z</dcterms:created>
  <dcterms:modified xsi:type="dcterms:W3CDTF">2015-07-22T15:06:58Z</dcterms:modified>
</cp:coreProperties>
</file>