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<sst xmlns="http://schemas.openxmlformats.org/spreadsheetml/2006/main" count="157" uniqueCount="109">
  <si>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</si>
  <si>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</si>
  <si>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</si>
  <si>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</si>
  <si>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</si>
  <si>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</si>
  <si>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</si>
  <si>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</si>
  <si>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</si>
  <si>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</si>
  <si>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</si>
  <si>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</si>
  <si>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</si>
  <si>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</si>
  <si>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</si>
  <si>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</si>
  <si>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</si>
  <si>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</si>
  <si>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</si>
  <si>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</si>
  <si>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</si>
  <si>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</si>
  <si>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</si>
  <si>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</si>
  <si>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</si>
  <si>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</si>
  <si>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</si>
  <si>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</si>
  <si>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</si>
  <si>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</si>
  <si>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</si>
  <si>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</si>
  <si>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</si>
  <si>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</si>
  <si>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</si>
  <si>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</si>
  <si>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</si>
  <si>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</si>
  <si>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</si>
  <si>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</si>
  <si>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</si>
  <si>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</si>
  <si>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</si>
  <si>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</si>
  <si>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</si>
  <si>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</si>
  <si>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</si>
  <si>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</si>
  <si>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</si>
  <si>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</si>
  <si>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</si>
  <si>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</si>
  <si>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</si>
  <si>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</si>
  <si>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</si>
  <si>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</si>
  <si>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</si>
  <si>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</si>
  <si>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</si>
  <si>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</si>
  <si>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</si>
  <si>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</si>
  <si>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</si>
  <si>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</si>
  <si>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</si>
  <si>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</si>
  <si>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</si>
  <si>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</si>
  <si>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</si>
  <si>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</si>
  <si>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</si>
  <si>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</si>
  <si>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</si>
  <si>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</si>
  <si>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</si>
  <si>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</si>
  <si>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</si>
  <si>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</si>
  <si>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</si>
  <si>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</si>
  <si>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</si>
  <si>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</si>
  <si>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</si>
  <si>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</si>
  <si>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</si>
  <si>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</si>
  <si>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</si>
  <si>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</si>
  <si>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</si>
  <si>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</si>
  <si>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</si>
  <si>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</si>
  <si>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</si>
  <si>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</si>
  <si>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</si>
  <si>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</si>
  <si>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</si>
  <si>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</si>
  <si>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</si>
  <si>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</si>
  <si>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</si>
  <si>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</si>
  <si>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</si>
  <si>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</si>
  <si>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June 12, 2015</t>
  </si>
  <si>
    <t>Market Cap as at June 12, 2015</t>
  </si>
  <si>
    <t>NET ASSET VALUES AND UNIT PRICES OF FUND MANAGEMENT AND COLLECTIVE INVESTMENTS SCHEMES AS AT WEEK ENDED JUNE 19, 2015</t>
  </si>
  <si>
    <t>NAV and Unit Price as at Week Ended June 19, 2015</t>
  </si>
  <si>
    <t>Market Cap as at June 19, 2015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</si>
</sst>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June 19,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564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625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42124</c:v>
                </c:pt>
                <c:pt idx="1">
                  <c:v>42132</c:v>
                </c:pt>
                <c:pt idx="2">
                  <c:v>42139</c:v>
                </c:pt>
                <c:pt idx="3">
                  <c:v>42146</c:v>
                </c:pt>
                <c:pt idx="4">
                  <c:v>42152</c:v>
                </c:pt>
                <c:pt idx="5">
                  <c:v>42160</c:v>
                </c:pt>
                <c:pt idx="6">
                  <c:v>42167</c:v>
                </c:pt>
                <c:pt idx="7">
                  <c:v>42174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2698628938.7399998</c:v>
                </c:pt>
                <c:pt idx="1">
                  <c:v>2833802165.8000002</c:v>
                </c:pt>
                <c:pt idx="2">
                  <c:v>2780986300.9000001</c:v>
                </c:pt>
                <c:pt idx="3">
                  <c:v>2771451450.0500002</c:v>
                </c:pt>
                <c:pt idx="4">
                  <c:v>2784816081.9299998</c:v>
                </c:pt>
                <c:pt idx="5">
                  <c:v>2784629063.5999999</c:v>
                </c:pt>
                <c:pt idx="6">
                  <c:v>2786332845.3699999</c:v>
                </c:pt>
                <c:pt idx="7">
                  <c:v>2786360375.21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42124</c:v>
                </c:pt>
                <c:pt idx="1">
                  <c:v>42132</c:v>
                </c:pt>
                <c:pt idx="2">
                  <c:v>42139</c:v>
                </c:pt>
                <c:pt idx="3">
                  <c:v>42146</c:v>
                </c:pt>
                <c:pt idx="4">
                  <c:v>42152</c:v>
                </c:pt>
                <c:pt idx="5">
                  <c:v>42160</c:v>
                </c:pt>
                <c:pt idx="6">
                  <c:v>42167</c:v>
                </c:pt>
                <c:pt idx="7">
                  <c:v>42174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5437548678.6300001</c:v>
                </c:pt>
                <c:pt idx="1">
                  <c:v>5427244076.6800003</c:v>
                </c:pt>
                <c:pt idx="2">
                  <c:v>5453828970.3900003</c:v>
                </c:pt>
                <c:pt idx="3">
                  <c:v>5427067584.7200003</c:v>
                </c:pt>
                <c:pt idx="4">
                  <c:v>5449468730.1599998</c:v>
                </c:pt>
                <c:pt idx="5">
                  <c:v>5431622360.5900002</c:v>
                </c:pt>
                <c:pt idx="6">
                  <c:v>5442739079.7799997</c:v>
                </c:pt>
                <c:pt idx="7">
                  <c:v>5405937829.3400002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42124</c:v>
                </c:pt>
                <c:pt idx="1">
                  <c:v>42132</c:v>
                </c:pt>
                <c:pt idx="2">
                  <c:v>42139</c:v>
                </c:pt>
                <c:pt idx="3">
                  <c:v>42146</c:v>
                </c:pt>
                <c:pt idx="4">
                  <c:v>42152</c:v>
                </c:pt>
                <c:pt idx="5">
                  <c:v>42160</c:v>
                </c:pt>
                <c:pt idx="6">
                  <c:v>42167</c:v>
                </c:pt>
                <c:pt idx="7">
                  <c:v>42174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11641044437.32</c:v>
                </c:pt>
                <c:pt idx="1">
                  <c:v>11198410495.49</c:v>
                </c:pt>
                <c:pt idx="2">
                  <c:v>11329195886.5</c:v>
                </c:pt>
                <c:pt idx="3">
                  <c:v>11174698952</c:v>
                </c:pt>
                <c:pt idx="4">
                  <c:v>11258074144.41</c:v>
                </c:pt>
                <c:pt idx="5">
                  <c:v>11192810648.43</c:v>
                </c:pt>
                <c:pt idx="6">
                  <c:v>11231845508.549999</c:v>
                </c:pt>
                <c:pt idx="7">
                  <c:v>11237040456.52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42124</c:v>
                </c:pt>
                <c:pt idx="1">
                  <c:v>42132</c:v>
                </c:pt>
                <c:pt idx="2">
                  <c:v>42139</c:v>
                </c:pt>
                <c:pt idx="3">
                  <c:v>42146</c:v>
                </c:pt>
                <c:pt idx="4">
                  <c:v>42152</c:v>
                </c:pt>
                <c:pt idx="5">
                  <c:v>42160</c:v>
                </c:pt>
                <c:pt idx="6">
                  <c:v>42167</c:v>
                </c:pt>
                <c:pt idx="7">
                  <c:v>42174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34057944002.419998</c:v>
                </c:pt>
                <c:pt idx="1">
                  <c:v>33943890599.16</c:v>
                </c:pt>
                <c:pt idx="2">
                  <c:v>33958823586.849998</c:v>
                </c:pt>
                <c:pt idx="3">
                  <c:v>33793135666.889999</c:v>
                </c:pt>
                <c:pt idx="4">
                  <c:v>33954713602.98</c:v>
                </c:pt>
                <c:pt idx="5">
                  <c:v>33641861067.41</c:v>
                </c:pt>
                <c:pt idx="6">
                  <c:v>33621615713.990002</c:v>
                </c:pt>
                <c:pt idx="7">
                  <c:v>33629794891.25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42124</c:v>
                </c:pt>
                <c:pt idx="1">
                  <c:v>42132</c:v>
                </c:pt>
                <c:pt idx="2">
                  <c:v>42139</c:v>
                </c:pt>
                <c:pt idx="3">
                  <c:v>42146</c:v>
                </c:pt>
                <c:pt idx="4">
                  <c:v>42152</c:v>
                </c:pt>
                <c:pt idx="5">
                  <c:v>42160</c:v>
                </c:pt>
                <c:pt idx="6">
                  <c:v>42167</c:v>
                </c:pt>
                <c:pt idx="7">
                  <c:v>42174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46918052244.620003</c:v>
                </c:pt>
                <c:pt idx="1">
                  <c:v>46828540207.5</c:v>
                </c:pt>
                <c:pt idx="2">
                  <c:v>46355252018.739998</c:v>
                </c:pt>
                <c:pt idx="3">
                  <c:v>46349678138.730003</c:v>
                </c:pt>
                <c:pt idx="4">
                  <c:v>46358707718.599998</c:v>
                </c:pt>
                <c:pt idx="5">
                  <c:v>46387352650.730003</c:v>
                </c:pt>
                <c:pt idx="6">
                  <c:v>46472818988.610001</c:v>
                </c:pt>
                <c:pt idx="7">
                  <c:v>46421843558.720001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42124</c:v>
                </c:pt>
                <c:pt idx="1">
                  <c:v>42132</c:v>
                </c:pt>
                <c:pt idx="2">
                  <c:v>42139</c:v>
                </c:pt>
                <c:pt idx="3">
                  <c:v>42146</c:v>
                </c:pt>
                <c:pt idx="4">
                  <c:v>42152</c:v>
                </c:pt>
                <c:pt idx="5">
                  <c:v>42160</c:v>
                </c:pt>
                <c:pt idx="6">
                  <c:v>42167</c:v>
                </c:pt>
                <c:pt idx="7">
                  <c:v>42174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71622252694.809998</c:v>
                </c:pt>
                <c:pt idx="1">
                  <c:v>72737603508.089996</c:v>
                </c:pt>
                <c:pt idx="2">
                  <c:v>73628240958.210007</c:v>
                </c:pt>
                <c:pt idx="3">
                  <c:v>75609651748.330002</c:v>
                </c:pt>
                <c:pt idx="4">
                  <c:v>76808196623.630005</c:v>
                </c:pt>
                <c:pt idx="5">
                  <c:v>78586172486.490005</c:v>
                </c:pt>
                <c:pt idx="6">
                  <c:v>80095376331.669998</c:v>
                </c:pt>
                <c:pt idx="7">
                  <c:v>80828339608.199997</c:v>
                </c:pt>
              </c:numCache>
            </c:numRef>
          </c:val>
        </c:ser>
        <c:marker val="1"/>
        <c:axId val="110799872"/>
        <c:axId val="110813952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42124</c:v>
                </c:pt>
                <c:pt idx="1">
                  <c:v>42132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17184820014.470001</c:v>
                </c:pt>
                <c:pt idx="1">
                  <c:v>17543447920.369999</c:v>
                </c:pt>
                <c:pt idx="2">
                  <c:v>17698209294.740002</c:v>
                </c:pt>
                <c:pt idx="3">
                  <c:v>17725941103.400002</c:v>
                </c:pt>
                <c:pt idx="4">
                  <c:v>17757714093.509998</c:v>
                </c:pt>
                <c:pt idx="5">
                  <c:v>17743369686.209999</c:v>
                </c:pt>
                <c:pt idx="6">
                  <c:v>17798468139.48</c:v>
                </c:pt>
                <c:pt idx="7">
                  <c:v>17790919324.049999</c:v>
                </c:pt>
              </c:numCache>
            </c:numRef>
          </c:val>
        </c:ser>
        <c:marker val="1"/>
        <c:axId val="113324032"/>
        <c:axId val="110815488"/>
      </c:lineChart>
      <c:catAx>
        <c:axId val="11079987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0813952"/>
        <c:crosses val="autoZero"/>
        <c:lblAlgn val="ctr"/>
        <c:lblOffset val="100"/>
      </c:catAx>
      <c:valAx>
        <c:axId val="11081395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0799872"/>
        <c:crossesAt val="41880"/>
        <c:crossBetween val="midCat"/>
      </c:valAx>
      <c:valAx>
        <c:axId val="11081548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3324032"/>
        <c:crosses val="max"/>
        <c:crossBetween val="between"/>
      </c:valAx>
      <c:dateAx>
        <c:axId val="113324032"/>
        <c:scaling>
          <c:orientation val="minMax"/>
        </c:scaling>
        <c:delete val="1"/>
        <c:axPos val="b"/>
        <c:numFmt formatCode="dd\-mmm" sourceLinked="1"/>
        <c:tickLblPos val="none"/>
        <c:crossAx val="11081548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June 19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469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816"/>
          <c:y val="0.16834325370345671"/>
          <c:w val="0.878031047457116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42124</c:v>
                </c:pt>
                <c:pt idx="1">
                  <c:v>42132</c:v>
                </c:pt>
                <c:pt idx="2">
                  <c:v>42139</c:v>
                </c:pt>
                <c:pt idx="3">
                  <c:v>42146</c:v>
                </c:pt>
                <c:pt idx="4">
                  <c:v>42152</c:v>
                </c:pt>
                <c:pt idx="5">
                  <c:v>42160</c:v>
                </c:pt>
                <c:pt idx="6">
                  <c:v>42167</c:v>
                </c:pt>
                <c:pt idx="7">
                  <c:v>42174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189560291011.01001</c:v>
                </c:pt>
                <c:pt idx="1">
                  <c:v>190512938973.09</c:v>
                </c:pt>
                <c:pt idx="2">
                  <c:v>191204537016.33002</c:v>
                </c:pt>
                <c:pt idx="3">
                  <c:v>192851624644.12</c:v>
                </c:pt>
                <c:pt idx="4">
                  <c:v>194371690995.22</c:v>
                </c:pt>
                <c:pt idx="5">
                  <c:v>195767817963.46002</c:v>
                </c:pt>
                <c:pt idx="6">
                  <c:v>197449196607.45001</c:v>
                </c:pt>
                <c:pt idx="7">
                  <c:v>198100236043.28998</c:v>
                </c:pt>
              </c:numCache>
            </c:numRef>
          </c:val>
        </c:ser>
        <c:marker val="1"/>
        <c:axId val="113357184"/>
        <c:axId val="113358720"/>
      </c:lineChart>
      <c:catAx>
        <c:axId val="11335718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3358720"/>
        <c:crosses val="autoZero"/>
        <c:lblAlgn val="ctr"/>
        <c:lblOffset val="100"/>
      </c:catAx>
      <c:valAx>
        <c:axId val="11335872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335718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200" zoomScaleNormal="200" workbookViewId="0">
      <selection activeCell="A3" sqref="A3:G3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106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104</v>
      </c>
      <c r="E4" s="116"/>
      <c r="F4" s="115" t="s">
        <v>107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6" t="s">
        <v>9</v>
      </c>
      <c r="D7" s="51">
        <v>9627536918.5200005</v>
      </c>
      <c r="E7" s="52">
        <v>8745.56</v>
      </c>
      <c r="F7" s="51">
        <v>9524107961.4799995</v>
      </c>
      <c r="G7" s="52">
        <v>8661.56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6" t="s">
        <v>11</v>
      </c>
      <c r="D8" s="52">
        <v>4612356049.6800003</v>
      </c>
      <c r="E8" s="52">
        <v>307.00799999999998</v>
      </c>
      <c r="F8" s="52">
        <v>4617128588.6800003</v>
      </c>
      <c r="G8" s="52">
        <v>307.17200000000003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6" t="s">
        <v>13</v>
      </c>
      <c r="D9" s="52">
        <v>3170000000</v>
      </c>
      <c r="E9" s="52">
        <v>2402.64</v>
      </c>
      <c r="F9" s="52">
        <v>3151986071.6199999</v>
      </c>
      <c r="G9" s="52">
        <v>2396.54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6" t="s">
        <v>92</v>
      </c>
      <c r="D10" s="53">
        <v>740190651.78999996</v>
      </c>
      <c r="E10" s="54">
        <v>1.2</v>
      </c>
      <c r="F10" s="53">
        <v>734358502.17999995</v>
      </c>
      <c r="G10" s="54">
        <v>1.19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06" t="s">
        <v>15</v>
      </c>
      <c r="D11" s="53">
        <v>571042449.75999999</v>
      </c>
      <c r="E11" s="54">
        <v>2.3199999999999998</v>
      </c>
      <c r="F11" s="53">
        <v>570112004.33000004</v>
      </c>
      <c r="G11" s="54">
        <v>2.3199999999999998</v>
      </c>
      <c r="H11" s="19"/>
      <c r="I11" s="20"/>
      <c r="J11" s="20"/>
      <c r="K11" s="7"/>
      <c r="L11" s="21"/>
    </row>
    <row r="12" spans="1:12" ht="12.95" customHeight="1" thickBot="1">
      <c r="A12" s="98">
        <v>6</v>
      </c>
      <c r="B12" s="97" t="s">
        <v>16</v>
      </c>
      <c r="C12" s="107" t="s">
        <v>17</v>
      </c>
      <c r="D12" s="55">
        <v>168123507.71000001</v>
      </c>
      <c r="E12" s="93">
        <v>113.85</v>
      </c>
      <c r="F12" s="55">
        <v>164524825.24000001</v>
      </c>
      <c r="G12" s="93">
        <v>111.38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06" t="s">
        <v>19</v>
      </c>
      <c r="D13" s="53">
        <v>212277304</v>
      </c>
      <c r="E13" s="54">
        <v>11.83</v>
      </c>
      <c r="F13" s="53">
        <v>210436042</v>
      </c>
      <c r="G13" s="54">
        <v>11.73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06" t="s">
        <v>20</v>
      </c>
      <c r="D14" s="53">
        <v>1326007185.97</v>
      </c>
      <c r="E14" s="54">
        <v>0.7923</v>
      </c>
      <c r="F14" s="53">
        <v>1325678574.97</v>
      </c>
      <c r="G14" s="54">
        <v>0.79210000000000003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06" t="s">
        <v>21</v>
      </c>
      <c r="D15" s="53">
        <v>3396792959.73</v>
      </c>
      <c r="E15" s="54">
        <v>14.544700000000001</v>
      </c>
      <c r="F15" s="53">
        <v>3396937172.2600002</v>
      </c>
      <c r="G15" s="54">
        <v>14.544700000000001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97" t="s">
        <v>91</v>
      </c>
      <c r="C16" s="106" t="s">
        <v>22</v>
      </c>
      <c r="D16" s="55">
        <v>1325905331.5799999</v>
      </c>
      <c r="E16" s="93">
        <v>0.67730000000000001</v>
      </c>
      <c r="F16" s="55">
        <v>1323655829.8099999</v>
      </c>
      <c r="G16" s="93">
        <v>0.67620000000000002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06" t="s">
        <v>25</v>
      </c>
      <c r="D17" s="55">
        <v>159720370.06</v>
      </c>
      <c r="E17" s="93">
        <v>0.96379999999999999</v>
      </c>
      <c r="F17" s="55">
        <v>160089306.05000001</v>
      </c>
      <c r="G17" s="93">
        <v>0.96599999999999997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06" t="s">
        <v>24</v>
      </c>
      <c r="D18" s="55">
        <v>87853974.489999995</v>
      </c>
      <c r="E18" s="93">
        <v>1.1046</v>
      </c>
      <c r="F18" s="55">
        <v>88003114.269999996</v>
      </c>
      <c r="G18" s="93">
        <v>1.1065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06" t="s">
        <v>27</v>
      </c>
      <c r="D19" s="53">
        <v>3308590870.98</v>
      </c>
      <c r="E19" s="54">
        <v>12.7866</v>
      </c>
      <c r="F19" s="53">
        <v>3275087036.1700001</v>
      </c>
      <c r="G19" s="54">
        <v>12.664999999999999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06" t="s">
        <v>28</v>
      </c>
      <c r="D20" s="56">
        <v>367846411.81999999</v>
      </c>
      <c r="E20" s="54">
        <v>135.86000000000001</v>
      </c>
      <c r="F20" s="56">
        <v>365012983.19999999</v>
      </c>
      <c r="G20" s="54">
        <v>134.87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08" t="s">
        <v>30</v>
      </c>
      <c r="D21" s="55">
        <v>183363559.15000001</v>
      </c>
      <c r="E21" s="93">
        <v>1.02</v>
      </c>
      <c r="F21" s="55">
        <v>182317443.00999999</v>
      </c>
      <c r="G21" s="93">
        <v>1.02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08" t="s">
        <v>32</v>
      </c>
      <c r="D22" s="53">
        <v>4364008168.75</v>
      </c>
      <c r="E22" s="54">
        <v>103.24</v>
      </c>
      <c r="F22" s="53">
        <v>4540359435.9799995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2" t="s">
        <v>87</v>
      </c>
      <c r="D23" s="57">
        <f>SUM(D7:D22)</f>
        <v>33621615713.990002</v>
      </c>
      <c r="E23" s="57"/>
      <c r="F23" s="57">
        <f t="shared" ref="F23" si="0">SUM(F7:F22)</f>
        <v>33629794891.250004</v>
      </c>
      <c r="G23" s="42"/>
      <c r="H23" s="19"/>
      <c r="I23" s="20"/>
      <c r="J23" s="20"/>
      <c r="K23" s="7"/>
    </row>
    <row r="24" spans="1:12" ht="12.95" customHeight="1" thickBot="1">
      <c r="A24" s="82"/>
      <c r="B24" s="83"/>
      <c r="C24" s="83" t="s">
        <v>90</v>
      </c>
      <c r="D24" s="84"/>
      <c r="E24" s="85"/>
      <c r="F24" s="84"/>
      <c r="G24" s="85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06" t="s">
        <v>76</v>
      </c>
      <c r="D25" s="58">
        <v>40699605506.540001</v>
      </c>
      <c r="E25" s="52">
        <v>100</v>
      </c>
      <c r="F25" s="58">
        <v>40740174819.639999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06" t="s">
        <v>34</v>
      </c>
      <c r="D26" s="58">
        <v>30588219800</v>
      </c>
      <c r="E26" s="52">
        <v>100</v>
      </c>
      <c r="F26" s="58">
        <v>31178115200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06" t="s">
        <v>35</v>
      </c>
      <c r="D27" s="104">
        <v>384578832.38999999</v>
      </c>
      <c r="E27" s="52">
        <v>1.1660999999999999</v>
      </c>
      <c r="F27" s="104">
        <v>385809295.57999998</v>
      </c>
      <c r="G27" s="52">
        <v>1.1698999999999999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99" t="s">
        <v>79</v>
      </c>
      <c r="C28" s="106" t="s">
        <v>80</v>
      </c>
      <c r="D28" s="58">
        <v>703553931.50999999</v>
      </c>
      <c r="E28" s="52">
        <v>100</v>
      </c>
      <c r="F28" s="58">
        <v>705103775.29999995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06" t="s">
        <v>36</v>
      </c>
      <c r="D29" s="58">
        <v>7719418261.2299995</v>
      </c>
      <c r="E29" s="54">
        <v>1</v>
      </c>
      <c r="F29" s="58">
        <v>7819136517.6752996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2" t="s">
        <v>87</v>
      </c>
      <c r="D30" s="43">
        <f>SUM(D25:D29)</f>
        <v>80095376331.669998</v>
      </c>
      <c r="E30" s="43"/>
      <c r="F30" s="43">
        <f t="shared" ref="F30" si="1">SUM(F25:F29)</f>
        <v>80828339608.195297</v>
      </c>
      <c r="G30" s="88"/>
      <c r="H30" s="19"/>
      <c r="I30" s="20"/>
      <c r="J30" s="20"/>
      <c r="K30" s="7"/>
    </row>
    <row r="31" spans="1:12" ht="12.95" customHeight="1" thickBot="1">
      <c r="A31" s="82"/>
      <c r="B31" s="83"/>
      <c r="C31" s="83" t="s">
        <v>93</v>
      </c>
      <c r="D31" s="84"/>
      <c r="E31" s="89"/>
      <c r="F31" s="84"/>
      <c r="G31" s="89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06" t="s">
        <v>37</v>
      </c>
      <c r="D32" s="58">
        <v>1096103463.0699999</v>
      </c>
      <c r="E32" s="54">
        <v>135.53</v>
      </c>
      <c r="F32" s="58">
        <v>1098339152.51</v>
      </c>
      <c r="G32" s="54">
        <v>136.26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06" t="s">
        <v>38</v>
      </c>
      <c r="D33" s="58">
        <v>424901798.54000002</v>
      </c>
      <c r="E33" s="54">
        <v>1.3581000000000001</v>
      </c>
      <c r="F33" s="58">
        <v>425822070.95999998</v>
      </c>
      <c r="G33" s="54">
        <v>1.3606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06" t="s">
        <v>39</v>
      </c>
      <c r="D34" s="58">
        <v>1096312315.1400001</v>
      </c>
      <c r="E34" s="54">
        <v>2030.07</v>
      </c>
      <c r="F34" s="58">
        <v>1098718693.3900001</v>
      </c>
      <c r="G34" s="54">
        <v>2034.69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08" t="s">
        <v>40</v>
      </c>
      <c r="D35" s="104">
        <v>343474729.56</v>
      </c>
      <c r="E35" s="93">
        <v>1.21</v>
      </c>
      <c r="F35" s="104">
        <v>343634509.35000002</v>
      </c>
      <c r="G35" s="93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09" t="s">
        <v>41</v>
      </c>
      <c r="D36" s="58">
        <v>504822408.91000003</v>
      </c>
      <c r="E36" s="54">
        <v>1823.45</v>
      </c>
      <c r="F36" s="58">
        <v>505596720.98000002</v>
      </c>
      <c r="G36" s="54">
        <v>1828.06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06" t="s">
        <v>103</v>
      </c>
      <c r="D37" s="58">
        <v>6579484344.2700005</v>
      </c>
      <c r="E37" s="54">
        <v>1</v>
      </c>
      <c r="F37" s="58">
        <v>6546041345.9899998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06" t="s">
        <v>42</v>
      </c>
      <c r="D38" s="58">
        <v>710962230.34000003</v>
      </c>
      <c r="E38" s="54">
        <v>15.811</v>
      </c>
      <c r="F38" s="58">
        <v>712643154.38</v>
      </c>
      <c r="G38" s="54">
        <v>15.852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06" t="s">
        <v>43</v>
      </c>
      <c r="D39" s="58">
        <v>4285012417.46</v>
      </c>
      <c r="E39" s="54">
        <v>1075.47</v>
      </c>
      <c r="F39" s="58">
        <v>4298587420.8599997</v>
      </c>
      <c r="G39" s="54">
        <v>1081.25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06" t="s">
        <v>44</v>
      </c>
      <c r="D40" s="58">
        <v>2072046811.21</v>
      </c>
      <c r="E40" s="54">
        <v>159.05000000000001</v>
      </c>
      <c r="F40" s="58">
        <v>2062002822.28</v>
      </c>
      <c r="G40" s="54">
        <v>159.41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06" t="s">
        <v>78</v>
      </c>
      <c r="D41" s="104">
        <v>685347620.98000002</v>
      </c>
      <c r="E41" s="54">
        <v>1.1399999999999999</v>
      </c>
      <c r="F41" s="104">
        <v>699533433.35000002</v>
      </c>
      <c r="G41" s="54">
        <v>1.1399999999999999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87</v>
      </c>
      <c r="D42" s="57">
        <f>SUM(D32:D41)</f>
        <v>17798468139.48</v>
      </c>
      <c r="E42" s="57"/>
      <c r="F42" s="57">
        <f t="shared" ref="F42" si="2">SUM(F32:F41)</f>
        <v>17790919324.049999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89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06" t="s">
        <v>46</v>
      </c>
      <c r="D44" s="105">
        <v>2365903809</v>
      </c>
      <c r="E44" s="50">
        <v>100</v>
      </c>
      <c r="F44" s="105">
        <v>2366940309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06" t="s">
        <v>48</v>
      </c>
      <c r="D45" s="53">
        <v>14006915179.610001</v>
      </c>
      <c r="E45" s="54">
        <v>45.22</v>
      </c>
      <c r="F45" s="53">
        <v>14003720567.1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3" t="s">
        <v>12</v>
      </c>
      <c r="C46" s="107" t="s">
        <v>49</v>
      </c>
      <c r="D46" s="55">
        <v>30100000000</v>
      </c>
      <c r="E46" s="93">
        <v>11.262</v>
      </c>
      <c r="F46" s="55">
        <v>30051182682.619999</v>
      </c>
      <c r="G46" s="93">
        <v>11.26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87</v>
      </c>
      <c r="D47" s="57">
        <f>SUM(D44:D46)</f>
        <v>46472818988.610001</v>
      </c>
      <c r="E47" s="42"/>
      <c r="F47" s="57">
        <f>SUM(F44:F46)</f>
        <v>46421843558.720001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94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06" t="s">
        <v>50</v>
      </c>
      <c r="D49" s="59">
        <v>131924962</v>
      </c>
      <c r="E49" s="54">
        <v>85.44</v>
      </c>
      <c r="F49" s="59">
        <v>131879018</v>
      </c>
      <c r="G49" s="54">
        <v>85.44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06" t="s">
        <v>51</v>
      </c>
      <c r="D50" s="58">
        <v>1158276922.1500001</v>
      </c>
      <c r="E50" s="54">
        <v>1.2539</v>
      </c>
      <c r="F50" s="58">
        <v>1160209910.21</v>
      </c>
      <c r="G50" s="54">
        <v>1.2561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09" t="s">
        <v>53</v>
      </c>
      <c r="D51" s="58">
        <v>1032217464.09</v>
      </c>
      <c r="E51" s="54">
        <v>1.75</v>
      </c>
      <c r="F51" s="58">
        <v>1028891555.09</v>
      </c>
      <c r="G51" s="54">
        <v>1.74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09" t="s">
        <v>55</v>
      </c>
      <c r="D52" s="92">
        <v>4493112057.1199999</v>
      </c>
      <c r="E52" s="54">
        <v>109.2</v>
      </c>
      <c r="F52" s="92">
        <v>4501965813.8299999</v>
      </c>
      <c r="G52" s="54">
        <v>109.29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06" t="s">
        <v>56</v>
      </c>
      <c r="D53" s="58">
        <v>142718716</v>
      </c>
      <c r="E53" s="54">
        <v>2.44</v>
      </c>
      <c r="F53" s="58">
        <v>142673802</v>
      </c>
      <c r="G53" s="54">
        <v>2.4300000000000002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6" t="s">
        <v>57</v>
      </c>
      <c r="D54" s="54">
        <v>1052371725.47</v>
      </c>
      <c r="E54" s="54">
        <v>1773.25</v>
      </c>
      <c r="F54" s="54">
        <v>1047161630.92</v>
      </c>
      <c r="G54" s="54">
        <v>1766.06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06" t="s">
        <v>58</v>
      </c>
      <c r="D55" s="60">
        <v>44999809.109999999</v>
      </c>
      <c r="E55" s="50">
        <v>21.16</v>
      </c>
      <c r="F55" s="60">
        <v>44655563.359999999</v>
      </c>
      <c r="G55" s="50">
        <v>21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06" t="s">
        <v>81</v>
      </c>
      <c r="D56" s="60">
        <v>232948638.68000001</v>
      </c>
      <c r="E56" s="50">
        <v>97.74</v>
      </c>
      <c r="F56" s="60">
        <v>232466100.80000001</v>
      </c>
      <c r="G56" s="50">
        <v>97.54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06" t="s">
        <v>77</v>
      </c>
      <c r="D57" s="51">
        <v>1965582141.05</v>
      </c>
      <c r="E57" s="52">
        <v>1.7574000000000001</v>
      </c>
      <c r="F57" s="51">
        <v>1969535404.4000001</v>
      </c>
      <c r="G57" s="52">
        <v>1.76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06" t="s">
        <v>65</v>
      </c>
      <c r="D58" s="60">
        <v>977693072.88</v>
      </c>
      <c r="E58" s="50">
        <v>552.20000000000005</v>
      </c>
      <c r="F58" s="60">
        <v>977601657.90999997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2" t="s">
        <v>87</v>
      </c>
      <c r="D59" s="57">
        <f>SUM(D49:D58)</f>
        <v>11231845508.549999</v>
      </c>
      <c r="E59" s="57"/>
      <c r="F59" s="57">
        <f>SUM(F49:F58)</f>
        <v>11237040456.52</v>
      </c>
      <c r="G59" s="113"/>
      <c r="H59" s="19"/>
      <c r="I59" s="20"/>
      <c r="J59" s="20"/>
      <c r="K59" s="7"/>
    </row>
    <row r="60" spans="1:12" ht="12.95" customHeight="1" thickBot="1">
      <c r="A60" s="82"/>
      <c r="B60" s="83"/>
      <c r="C60" s="83" t="s">
        <v>95</v>
      </c>
      <c r="D60" s="84">
        <v>0</v>
      </c>
      <c r="E60" s="85"/>
      <c r="F60" s="84"/>
      <c r="G60" s="85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09" t="s">
        <v>59</v>
      </c>
      <c r="D61" s="90">
        <v>743980735.52999997</v>
      </c>
      <c r="E61" s="54">
        <v>13.089499999999999</v>
      </c>
      <c r="F61" s="90">
        <v>737641931.75999999</v>
      </c>
      <c r="G61" s="54">
        <v>12.9948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09" t="s">
        <v>61</v>
      </c>
      <c r="D62" s="54">
        <v>2041119686.54</v>
      </c>
      <c r="E62" s="54">
        <v>0.95</v>
      </c>
      <c r="F62" s="54">
        <v>2034825060.3499999</v>
      </c>
      <c r="G62" s="54">
        <v>0.95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09" t="s">
        <v>62</v>
      </c>
      <c r="D63" s="54">
        <v>2258323155.6599998</v>
      </c>
      <c r="E63" s="54">
        <v>0.91</v>
      </c>
      <c r="F63" s="54">
        <v>2234031317.5100002</v>
      </c>
      <c r="G63" s="54">
        <v>0.9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0" t="s">
        <v>63</v>
      </c>
      <c r="D64" s="54">
        <v>246317098.81</v>
      </c>
      <c r="E64" s="54">
        <v>23.8825</v>
      </c>
      <c r="F64" s="54">
        <v>244287060.78</v>
      </c>
      <c r="G64" s="54">
        <v>23.6877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6" t="s">
        <v>64</v>
      </c>
      <c r="D65" s="54">
        <v>152998403.24000001</v>
      </c>
      <c r="E65" s="54">
        <v>155.63</v>
      </c>
      <c r="F65" s="54">
        <v>155152458.94</v>
      </c>
      <c r="G65" s="54">
        <v>152.96</v>
      </c>
      <c r="I65" s="20"/>
      <c r="J65" s="20"/>
      <c r="K65" s="7"/>
      <c r="L65" s="21"/>
    </row>
    <row r="66" spans="1:12" ht="12" customHeight="1" thickBot="1">
      <c r="A66" s="36"/>
      <c r="B66" s="25"/>
      <c r="C66" s="62" t="s">
        <v>87</v>
      </c>
      <c r="D66" s="44">
        <f>SUM(D61:D65)</f>
        <v>5442739079.7799997</v>
      </c>
      <c r="E66" s="42"/>
      <c r="F66" s="44">
        <f>SUM(F61:F65)</f>
        <v>5405937829.3399992</v>
      </c>
      <c r="G66" s="42"/>
      <c r="I66" s="20"/>
      <c r="J66" s="20"/>
      <c r="K66" s="7"/>
      <c r="L66" s="21"/>
    </row>
    <row r="67" spans="1:12" ht="12" customHeight="1" thickBot="1">
      <c r="A67" s="82"/>
      <c r="B67" s="102" t="s">
        <v>102</v>
      </c>
      <c r="C67" s="86" t="s">
        <v>1</v>
      </c>
      <c r="D67" s="84"/>
      <c r="E67" s="85"/>
      <c r="F67" s="84"/>
      <c r="G67" s="85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09" t="s">
        <v>66</v>
      </c>
      <c r="D68" s="60">
        <v>306946107.38</v>
      </c>
      <c r="E68" s="50">
        <v>1644.81</v>
      </c>
      <c r="F68" s="60">
        <v>304610760.88999999</v>
      </c>
      <c r="G68" s="50">
        <v>1608.7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09" t="s">
        <v>67</v>
      </c>
      <c r="D69" s="60">
        <v>1910060007.29</v>
      </c>
      <c r="E69" s="50">
        <v>2022.26</v>
      </c>
      <c r="F69" s="60">
        <v>1912978544.04</v>
      </c>
      <c r="G69" s="50">
        <v>2027.47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09" t="s">
        <v>68</v>
      </c>
      <c r="D70" s="60">
        <v>569326730.70000005</v>
      </c>
      <c r="E70" s="50">
        <v>1854.91</v>
      </c>
      <c r="F70" s="60">
        <v>568771070.27999997</v>
      </c>
      <c r="G70" s="50">
        <v>1853.07</v>
      </c>
      <c r="I70" s="20"/>
      <c r="J70" s="20"/>
      <c r="K70" s="7"/>
      <c r="L70" s="21"/>
    </row>
    <row r="71" spans="1:12" ht="12" customHeight="1">
      <c r="A71" s="36"/>
      <c r="B71" s="24"/>
      <c r="C71" s="62" t="s">
        <v>87</v>
      </c>
      <c r="D71" s="57">
        <f>SUM(D68:D70)</f>
        <v>2786332845.3699999</v>
      </c>
      <c r="E71" s="42"/>
      <c r="F71" s="57">
        <f>SUM(F68:F70)</f>
        <v>2786360375.21</v>
      </c>
      <c r="G71" s="42"/>
      <c r="I71" s="20"/>
      <c r="J71" s="20"/>
      <c r="K71" s="7"/>
      <c r="L71" s="21"/>
    </row>
    <row r="72" spans="1:12" ht="12" customHeight="1">
      <c r="A72" s="64"/>
      <c r="B72" s="65"/>
      <c r="C72" s="67" t="s">
        <v>69</v>
      </c>
      <c r="D72" s="68">
        <f>SUM(D23,D30,D42,D47,D59,D66,D71)</f>
        <v>197449196607.44998</v>
      </c>
      <c r="E72" s="69"/>
      <c r="F72" s="68">
        <f>SUM(F23,F30,F42,F47,F59,F66,F71)</f>
        <v>198100236043.28528</v>
      </c>
      <c r="G72" s="66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2"/>
      <c r="B74" s="86"/>
      <c r="C74" s="86" t="s">
        <v>96</v>
      </c>
      <c r="D74" s="87" t="s">
        <v>105</v>
      </c>
      <c r="E74" s="85"/>
      <c r="F74" s="87" t="s">
        <v>108</v>
      </c>
      <c r="G74" s="85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10" t="s">
        <v>71</v>
      </c>
      <c r="D75" s="60">
        <v>2325184000</v>
      </c>
      <c r="E75" s="50">
        <v>15.46</v>
      </c>
      <c r="F75" s="60">
        <v>2313152000</v>
      </c>
      <c r="G75" s="50">
        <v>15.38</v>
      </c>
      <c r="K75" s="7"/>
    </row>
    <row r="76" spans="1:12" ht="12" customHeight="1">
      <c r="A76" s="36">
        <v>2</v>
      </c>
      <c r="B76" s="30" t="s">
        <v>72</v>
      </c>
      <c r="C76" s="110" t="s">
        <v>73</v>
      </c>
      <c r="D76" s="60">
        <v>340650000</v>
      </c>
      <c r="E76" s="50">
        <v>2271</v>
      </c>
      <c r="F76" s="60">
        <v>342000000</v>
      </c>
      <c r="G76" s="50">
        <v>2280</v>
      </c>
      <c r="K76" s="7"/>
    </row>
    <row r="77" spans="1:12" ht="12" customHeight="1">
      <c r="A77" s="36">
        <v>3</v>
      </c>
      <c r="B77" s="25" t="s">
        <v>60</v>
      </c>
      <c r="C77" s="110" t="s">
        <v>97</v>
      </c>
      <c r="D77" s="60">
        <v>663674000</v>
      </c>
      <c r="E77" s="50">
        <v>10.67</v>
      </c>
      <c r="F77" s="60">
        <v>653722000</v>
      </c>
      <c r="G77" s="50">
        <v>10.51</v>
      </c>
      <c r="K77" s="7"/>
    </row>
    <row r="78" spans="1:12" ht="12" customHeight="1">
      <c r="A78" s="36">
        <v>4</v>
      </c>
      <c r="B78" s="25" t="s">
        <v>83</v>
      </c>
      <c r="C78" s="110" t="s">
        <v>84</v>
      </c>
      <c r="D78" s="60">
        <v>1210945200</v>
      </c>
      <c r="E78" s="50">
        <v>104.6</v>
      </c>
      <c r="F78" s="60">
        <v>1210954200</v>
      </c>
      <c r="G78" s="50">
        <v>104.6</v>
      </c>
      <c r="K78" s="7"/>
    </row>
    <row r="79" spans="1:12" ht="12" customHeight="1" thickBot="1">
      <c r="A79" s="77"/>
      <c r="B79" s="26"/>
      <c r="C79" s="63" t="s">
        <v>74</v>
      </c>
      <c r="D79" s="70">
        <f>SUM(D75:D78)</f>
        <v>4540453200</v>
      </c>
      <c r="E79" s="71"/>
      <c r="F79" s="70">
        <f>SUM(F75:F78)</f>
        <v>4519828200</v>
      </c>
      <c r="G79" s="72"/>
      <c r="I79" s="20"/>
      <c r="J79" s="20"/>
      <c r="K79" s="7"/>
      <c r="L79" s="21"/>
    </row>
    <row r="80" spans="1:12" ht="12" customHeight="1" thickBot="1">
      <c r="A80" s="78"/>
      <c r="B80" s="73"/>
      <c r="C80" s="74" t="s">
        <v>88</v>
      </c>
      <c r="D80" s="75">
        <f>SUM(D72,D79)</f>
        <v>201989649807.44998</v>
      </c>
      <c r="E80" s="76"/>
      <c r="F80" s="75">
        <f>SUM(F72,F79)</f>
        <v>202620064243.28528</v>
      </c>
      <c r="G80" s="114"/>
      <c r="K80" s="7"/>
    </row>
    <row r="81" spans="1:12" ht="12" customHeight="1">
      <c r="A81" s="37"/>
      <c r="B81" s="100"/>
      <c r="C81" s="100"/>
      <c r="D81" s="117"/>
      <c r="E81" s="117"/>
      <c r="F81" s="101"/>
      <c r="G81" s="8"/>
      <c r="I81" s="20"/>
      <c r="J81" s="20"/>
      <c r="K81" s="7"/>
      <c r="L81" s="21"/>
    </row>
    <row r="82" spans="1:12" ht="12" customHeight="1">
      <c r="A82" s="37"/>
      <c r="B82" s="26"/>
      <c r="C82" s="101"/>
      <c r="D82" s="117"/>
      <c r="E82" s="117"/>
      <c r="F82" s="101"/>
      <c r="G82" s="8"/>
      <c r="I82" s="20"/>
      <c r="J82" s="20"/>
      <c r="K82" s="7"/>
      <c r="L82" s="21"/>
    </row>
    <row r="83" spans="1:12" ht="23.25" customHeight="1">
      <c r="A83" s="37"/>
      <c r="B83" s="120"/>
      <c r="C83" s="120"/>
      <c r="D83" s="100"/>
      <c r="E83" s="100"/>
      <c r="F83" s="100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3:C8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E1" activePane="topRight" state="frozen"/>
      <selection activeCell="B1" sqref="B1"/>
      <selection pane="topRight" activeCell="L4" sqref="L4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42124</v>
      </c>
      <c r="D1" s="40">
        <v>42132</v>
      </c>
      <c r="E1" s="40">
        <v>42139</v>
      </c>
      <c r="F1" s="40">
        <v>42146</v>
      </c>
      <c r="G1" s="40">
        <v>42152</v>
      </c>
      <c r="H1" s="40">
        <v>42160</v>
      </c>
      <c r="I1" s="40">
        <v>42167</v>
      </c>
      <c r="J1" s="40">
        <v>42174</v>
      </c>
      <c r="K1" s="40"/>
    </row>
    <row r="2" spans="2:11">
      <c r="B2" s="111" t="s">
        <v>1</v>
      </c>
      <c r="C2" s="2">
        <v>2698628938.7399998</v>
      </c>
      <c r="D2" s="2">
        <v>2833802165.8000002</v>
      </c>
      <c r="E2" s="2">
        <v>2780986300.9000001</v>
      </c>
      <c r="F2" s="2">
        <v>2771451450.0500002</v>
      </c>
      <c r="G2" s="2">
        <v>2784816081.9299998</v>
      </c>
      <c r="H2" s="2">
        <v>2784629063.5999999</v>
      </c>
      <c r="I2" s="2">
        <v>2786332845.3699999</v>
      </c>
      <c r="J2" s="2">
        <v>2786360375.21</v>
      </c>
    </row>
    <row r="3" spans="2:11">
      <c r="B3" s="111" t="s">
        <v>95</v>
      </c>
      <c r="C3" s="2">
        <v>5437548678.6300001</v>
      </c>
      <c r="D3" s="2">
        <v>5427244076.6800003</v>
      </c>
      <c r="E3" s="2">
        <v>5453828970.3900003</v>
      </c>
      <c r="F3" s="2">
        <v>5427067584.7200003</v>
      </c>
      <c r="G3" s="2">
        <v>5449468730.1599998</v>
      </c>
      <c r="H3" s="2">
        <v>5431622360.5900002</v>
      </c>
      <c r="I3" s="2">
        <v>5442739079.7799997</v>
      </c>
      <c r="J3" s="2">
        <v>5405937829.3400002</v>
      </c>
    </row>
    <row r="4" spans="2:11">
      <c r="B4" s="111" t="s">
        <v>94</v>
      </c>
      <c r="C4" s="45">
        <v>11641044437.32</v>
      </c>
      <c r="D4" s="45">
        <v>11198410495.49</v>
      </c>
      <c r="E4" s="45">
        <v>11329195886.5</v>
      </c>
      <c r="F4" s="45">
        <v>11174698952</v>
      </c>
      <c r="G4" s="45">
        <v>11258074144.41</v>
      </c>
      <c r="H4" s="45">
        <v>11192810648.43</v>
      </c>
      <c r="I4" s="45">
        <v>11231845508.549999</v>
      </c>
      <c r="J4" s="45">
        <v>11237040456.52</v>
      </c>
    </row>
    <row r="5" spans="2:11">
      <c r="B5" s="111" t="s">
        <v>93</v>
      </c>
      <c r="C5" s="2">
        <v>17184820014.470001</v>
      </c>
      <c r="D5" s="2">
        <v>17543447920.369999</v>
      </c>
      <c r="E5" s="2">
        <v>17698209294.740002</v>
      </c>
      <c r="F5" s="2">
        <v>17725941103.400002</v>
      </c>
      <c r="G5" s="2">
        <v>17757714093.509998</v>
      </c>
      <c r="H5" s="2">
        <v>17743369686.209999</v>
      </c>
      <c r="I5" s="2">
        <v>17798468139.48</v>
      </c>
      <c r="J5" s="2">
        <v>17790919324.049999</v>
      </c>
    </row>
    <row r="6" spans="2:11">
      <c r="B6" s="111" t="s">
        <v>0</v>
      </c>
      <c r="C6" s="2">
        <v>34057944002.419998</v>
      </c>
      <c r="D6" s="2">
        <v>33943890599.16</v>
      </c>
      <c r="E6" s="2">
        <v>33958823586.849998</v>
      </c>
      <c r="F6" s="2">
        <v>33793135666.889999</v>
      </c>
      <c r="G6" s="2">
        <v>33954713602.98</v>
      </c>
      <c r="H6" s="2">
        <v>33641861067.41</v>
      </c>
      <c r="I6" s="2">
        <v>33621615713.990002</v>
      </c>
      <c r="J6" s="2">
        <v>33629794891.25</v>
      </c>
    </row>
    <row r="7" spans="2:11">
      <c r="B7" s="111" t="s">
        <v>89</v>
      </c>
      <c r="C7" s="2">
        <v>46918052244.620003</v>
      </c>
      <c r="D7" s="2">
        <v>46828540207.5</v>
      </c>
      <c r="E7" s="2">
        <v>46355252018.739998</v>
      </c>
      <c r="F7" s="2">
        <v>46349678138.730003</v>
      </c>
      <c r="G7" s="2">
        <v>46358707718.599998</v>
      </c>
      <c r="H7" s="2">
        <v>46387352650.730003</v>
      </c>
      <c r="I7" s="2">
        <v>46472818988.610001</v>
      </c>
      <c r="J7" s="2">
        <v>46421843558.720001</v>
      </c>
    </row>
    <row r="8" spans="2:11">
      <c r="B8" s="111" t="s">
        <v>90</v>
      </c>
      <c r="C8" s="2">
        <v>71622252694.809998</v>
      </c>
      <c r="D8" s="2">
        <v>72737603508.089996</v>
      </c>
      <c r="E8" s="2">
        <v>73628240958.210007</v>
      </c>
      <c r="F8" s="2">
        <v>75609651748.330002</v>
      </c>
      <c r="G8" s="2">
        <v>76808196623.630005</v>
      </c>
      <c r="H8" s="2">
        <v>78586172486.490005</v>
      </c>
      <c r="I8" s="2">
        <v>80095376331.669998</v>
      </c>
      <c r="J8" s="2">
        <v>80828339608.199997</v>
      </c>
    </row>
    <row r="9" spans="2:11" s="4" customFormat="1">
      <c r="B9" s="112" t="s">
        <v>2</v>
      </c>
      <c r="C9" s="5">
        <f>SUM(C2:C8)</f>
        <v>189560291011.01001</v>
      </c>
      <c r="D9" s="5">
        <f t="shared" ref="D9:H9" si="0">SUM(D2:D8)</f>
        <v>190512938973.09</v>
      </c>
      <c r="E9" s="5">
        <f t="shared" si="0"/>
        <v>191204537016.33002</v>
      </c>
      <c r="F9" s="5">
        <f t="shared" si="0"/>
        <v>192851624644.12</v>
      </c>
      <c r="G9" s="5">
        <f t="shared" si="0"/>
        <v>194371690995.22</v>
      </c>
      <c r="H9" s="5">
        <f t="shared" si="0"/>
        <v>195767817963.46002</v>
      </c>
      <c r="I9" s="5">
        <f>SUM(I2:I8)</f>
        <v>197449196607.45001</v>
      </c>
      <c r="J9" s="5">
        <f>SUM(J2:J8)</f>
        <v>198100236043.28998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2015-06-23T15:03:02Z</dcterms:modified>
</cp:coreProperties>
</file>