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I9" i="1"/>
  <c r="J9"/>
  <c r="C9"/>
  <c r="F59" i="9"/>
  <c r="D59"/>
  <c r="H9" i="1"/>
  <c r="G9"/>
  <c r="F9"/>
  <c r="E9"/>
  <c r="D9"/>
  <c r="F79" i="9"/>
  <c r="F71"/>
  <c r="F66"/>
  <c r="F47"/>
  <c r="F42"/>
  <c r="F30"/>
  <c r="F23"/>
  <c r="D79"/>
  <c r="D71"/>
  <c r="D66"/>
  <c r="D47"/>
  <c r="D42"/>
  <c r="D30"/>
  <c r="D23"/>
  <c r="D72" l="1"/>
  <c r="D80" s="1"/>
  <c r="F72"/>
  <c r="F80" s="1"/>
</calcChain>
</file>

<file path=xl/sharedStrings.xml><?xml version="1.0" encoding="utf-8"?>
<sst xmlns="http://schemas.openxmlformats.org/spreadsheetml/2006/main" count="157" uniqueCount="109">
  <si>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</si>
  <si>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</si>
  <si>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</si>
  <si>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</si>
  <si>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</si>
  <si>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</si>
  <si>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</si>
  <si>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</si>
  <si>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</si>
  <si>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</si>
  <si>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</si>
  <si>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</si>
  <si>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</si>
  <si>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</si>
  <si>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</si>
  <si>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</si>
  <si>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</si>
  <si>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</si>
  <si>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</si>
  <si>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</si>
  <si>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</si>
  <si>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</si>
  <si>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</si>
  <si>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</si>
  <si>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</si>
  <si>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</si>
  <si>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</si>
  <si>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</si>
  <si>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</si>
  <si>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</si>
  <si>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</si>
  <si>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</si>
  <si>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</si>
  <si>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</si>
  <si>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</si>
  <si>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</si>
  <si>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</si>
  <si>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</si>
  <si>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</si>
  <si>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</si>
  <si>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</si>
  <si>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</si>
  <si>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</si>
  <si>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</si>
  <si>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</si>
  <si>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</si>
  <si>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</si>
  <si>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</si>
  <si>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</si>
  <si>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</si>
  <si>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</si>
  <si>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</si>
  <si>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</si>
  <si>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</si>
  <si>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</si>
  <si>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</si>
  <si>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</si>
  <si>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</si>
  <si>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</si>
  <si>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</si>
  <si>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</si>
  <si>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</si>
  <si>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</si>
  <si>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</si>
  <si>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</si>
  <si>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</si>
  <si>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</si>
  <si>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</si>
  <si>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</si>
  <si>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</si>
  <si>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</si>
  <si>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</si>
  <si>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</si>
  <si>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</si>
  <si>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</si>
  <si>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</si>
  <si>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</si>
  <si>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</si>
  <si>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</si>
  <si>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</si>
  <si>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</si>
  <si>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</si>
  <si>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</si>
  <si>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</si>
  <si>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</si>
  <si>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</si>
  <si>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</si>
  <si>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</si>
  <si>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</si>
  <si>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</si>
  <si>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</si>
  <si>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</si>
  <si>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</si>
  <si>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</si>
  <si>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</si>
  <si>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</si>
  <si>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</si>
  <si>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</si>
  <si>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</si>
  <si>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50a.</t>
  </si>
  <si>
    <t>50b.</t>
  </si>
  <si>
    <t>50c.</t>
  </si>
  <si>
    <t>Stanbic IBTC Umbrella Fund:</t>
  </si>
  <si>
    <t>Kakawa Guaranteed Income Fund</t>
  </si>
  <si>
    <t>NAV and Unit Price as at Week Ended June 5, 2015</t>
  </si>
  <si>
    <t>Market Cap as at June 5, 2015</t>
  </si>
  <si>
    <t>NAV and Unit Price as at Week Ended June 12, 2015</t>
  </si>
  <si>
    <t>Market Cap as at June 12, 2015</t>
  </si>
  <si>
    <t>NET ASSET VALUES AND UNIT PRICES OF FUND MANAGEMENT AND COLLECTIVE INVESTMENTS SCHEMES AS AT WEEK ENDED JUNE 12, 2015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</si>
</sst>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0.0%"/>
    <numFmt numFmtId="166" formatCode="#,##0.0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4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166" fontId="7" fillId="0" borderId="14" xfId="2" applyNumberFormat="1" applyFont="1" applyBorder="1" applyAlignment="1">
      <alignment horizontal="right"/>
    </xf>
    <xf numFmtId="166" fontId="11" fillId="0" borderId="14" xfId="2" applyNumberFormat="1" applyFont="1" applyBorder="1" applyAlignment="1">
      <alignment horizontal="right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6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18" fillId="0" borderId="13" xfId="0" applyFont="1" applyBorder="1" applyAlignment="1">
      <alignment horizontal="center"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4" fillId="3" borderId="6" xfId="0" applyFont="1" applyFill="1" applyBorder="1" applyAlignment="1">
      <alignment wrapText="1"/>
    </xf>
    <xf numFmtId="0" fontId="18" fillId="0" borderId="0" xfId="0" applyFont="1" applyBorder="1"/>
    <xf numFmtId="164" fontId="11" fillId="0" borderId="4" xfId="2" applyFont="1" applyBorder="1" applyAlignment="1">
      <alignment horizontal="right"/>
    </xf>
    <xf numFmtId="164" fontId="7" fillId="0" borderId="7" xfId="2" applyNumberFormat="1" applyFont="1" applyBorder="1" applyAlignment="1">
      <alignment horizontal="right" vertical="top" wrapText="1"/>
    </xf>
    <xf numFmtId="0" fontId="7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/>
    <xf numFmtId="0" fontId="7" fillId="0" borderId="8" xfId="0" applyFont="1" applyBorder="1"/>
    <xf numFmtId="0" fontId="20" fillId="0" borderId="0" xfId="0" applyFont="1"/>
    <xf numFmtId="0" fontId="21" fillId="2" borderId="0" xfId="0" applyFont="1" applyFill="1"/>
    <xf numFmtId="4" fontId="5" fillId="0" borderId="4" xfId="2" applyNumberFormat="1" applyFont="1" applyBorder="1" applyAlignment="1">
      <alignment horizontal="right" vertical="top" wrapText="1"/>
    </xf>
    <xf numFmtId="4" fontId="5" fillId="0" borderId="20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wrapText="1"/>
    </xf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June 12,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542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2602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42118</c:v>
                </c:pt>
                <c:pt idx="1">
                  <c:v>42124</c:v>
                </c:pt>
                <c:pt idx="2">
                  <c:v>42132</c:v>
                </c:pt>
                <c:pt idx="3">
                  <c:v>42139</c:v>
                </c:pt>
                <c:pt idx="4">
                  <c:v>42146</c:v>
                </c:pt>
                <c:pt idx="5">
                  <c:v>42152</c:v>
                </c:pt>
                <c:pt idx="6">
                  <c:v>42160</c:v>
                </c:pt>
                <c:pt idx="7">
                  <c:v>42167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2708993489.3000002</c:v>
                </c:pt>
                <c:pt idx="1">
                  <c:v>2698628938.7399998</c:v>
                </c:pt>
                <c:pt idx="2">
                  <c:v>2833802165.8000002</c:v>
                </c:pt>
                <c:pt idx="3">
                  <c:v>2780986300.9000001</c:v>
                </c:pt>
                <c:pt idx="4">
                  <c:v>2771451450.0500002</c:v>
                </c:pt>
                <c:pt idx="5">
                  <c:v>2784816081.9299998</c:v>
                </c:pt>
                <c:pt idx="6">
                  <c:v>2784629063.5999999</c:v>
                </c:pt>
                <c:pt idx="7">
                  <c:v>2786332845.3699999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42118</c:v>
                </c:pt>
                <c:pt idx="1">
                  <c:v>42124</c:v>
                </c:pt>
                <c:pt idx="2">
                  <c:v>42132</c:v>
                </c:pt>
                <c:pt idx="3">
                  <c:v>42139</c:v>
                </c:pt>
                <c:pt idx="4">
                  <c:v>42146</c:v>
                </c:pt>
                <c:pt idx="5">
                  <c:v>42152</c:v>
                </c:pt>
                <c:pt idx="6">
                  <c:v>42160</c:v>
                </c:pt>
                <c:pt idx="7">
                  <c:v>42167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5405438556.8999996</c:v>
                </c:pt>
                <c:pt idx="1">
                  <c:v>5437548678.6300001</c:v>
                </c:pt>
                <c:pt idx="2">
                  <c:v>5427244076.6800003</c:v>
                </c:pt>
                <c:pt idx="3">
                  <c:v>5453828970.3900003</c:v>
                </c:pt>
                <c:pt idx="4">
                  <c:v>5427067584.7200003</c:v>
                </c:pt>
                <c:pt idx="5">
                  <c:v>5449468730.1599998</c:v>
                </c:pt>
                <c:pt idx="6">
                  <c:v>5431622360.5900002</c:v>
                </c:pt>
                <c:pt idx="7">
                  <c:v>5442739079.7799997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42118</c:v>
                </c:pt>
                <c:pt idx="1">
                  <c:v>42124</c:v>
                </c:pt>
                <c:pt idx="2">
                  <c:v>42132</c:v>
                </c:pt>
                <c:pt idx="3">
                  <c:v>42139</c:v>
                </c:pt>
                <c:pt idx="4">
                  <c:v>42146</c:v>
                </c:pt>
                <c:pt idx="5">
                  <c:v>42152</c:v>
                </c:pt>
                <c:pt idx="6">
                  <c:v>42160</c:v>
                </c:pt>
                <c:pt idx="7">
                  <c:v>42167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11645627185.08</c:v>
                </c:pt>
                <c:pt idx="1">
                  <c:v>11641044437.32</c:v>
                </c:pt>
                <c:pt idx="2">
                  <c:v>11198410495.49</c:v>
                </c:pt>
                <c:pt idx="3">
                  <c:v>11329195886.5</c:v>
                </c:pt>
                <c:pt idx="4">
                  <c:v>11174698952</c:v>
                </c:pt>
                <c:pt idx="5">
                  <c:v>11258074144.41</c:v>
                </c:pt>
                <c:pt idx="6">
                  <c:v>11192810648.43</c:v>
                </c:pt>
                <c:pt idx="7">
                  <c:v>11231845508.549999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42118</c:v>
                </c:pt>
                <c:pt idx="1">
                  <c:v>42124</c:v>
                </c:pt>
                <c:pt idx="2">
                  <c:v>42132</c:v>
                </c:pt>
                <c:pt idx="3">
                  <c:v>42139</c:v>
                </c:pt>
                <c:pt idx="4">
                  <c:v>42146</c:v>
                </c:pt>
                <c:pt idx="5">
                  <c:v>42152</c:v>
                </c:pt>
                <c:pt idx="6">
                  <c:v>42160</c:v>
                </c:pt>
                <c:pt idx="7">
                  <c:v>42167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34102636079.779999</c:v>
                </c:pt>
                <c:pt idx="1">
                  <c:v>34057944002.419998</c:v>
                </c:pt>
                <c:pt idx="2">
                  <c:v>33943890599.16</c:v>
                </c:pt>
                <c:pt idx="3">
                  <c:v>33958823586.849998</c:v>
                </c:pt>
                <c:pt idx="4">
                  <c:v>33793135666.889999</c:v>
                </c:pt>
                <c:pt idx="5">
                  <c:v>33954713602.98</c:v>
                </c:pt>
                <c:pt idx="6">
                  <c:v>33641861067.41</c:v>
                </c:pt>
                <c:pt idx="7">
                  <c:v>33621615713.990002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42118</c:v>
                </c:pt>
                <c:pt idx="1">
                  <c:v>42124</c:v>
                </c:pt>
                <c:pt idx="2">
                  <c:v>42132</c:v>
                </c:pt>
                <c:pt idx="3">
                  <c:v>42139</c:v>
                </c:pt>
                <c:pt idx="4">
                  <c:v>42146</c:v>
                </c:pt>
                <c:pt idx="5">
                  <c:v>42152</c:v>
                </c:pt>
                <c:pt idx="6">
                  <c:v>42160</c:v>
                </c:pt>
                <c:pt idx="7">
                  <c:v>42167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46917519383.510002</c:v>
                </c:pt>
                <c:pt idx="1">
                  <c:v>46918052244.620003</c:v>
                </c:pt>
                <c:pt idx="2">
                  <c:v>46828540207.5</c:v>
                </c:pt>
                <c:pt idx="3">
                  <c:v>46355252018.739998</c:v>
                </c:pt>
                <c:pt idx="4">
                  <c:v>46349678138.730003</c:v>
                </c:pt>
                <c:pt idx="5">
                  <c:v>46358707718.599998</c:v>
                </c:pt>
                <c:pt idx="6">
                  <c:v>46387352650.730003</c:v>
                </c:pt>
                <c:pt idx="7">
                  <c:v>46472818988.610001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42118</c:v>
                </c:pt>
                <c:pt idx="1">
                  <c:v>42124</c:v>
                </c:pt>
                <c:pt idx="2">
                  <c:v>42132</c:v>
                </c:pt>
                <c:pt idx="3">
                  <c:v>42139</c:v>
                </c:pt>
                <c:pt idx="4">
                  <c:v>42146</c:v>
                </c:pt>
                <c:pt idx="5">
                  <c:v>42152</c:v>
                </c:pt>
                <c:pt idx="6">
                  <c:v>42160</c:v>
                </c:pt>
                <c:pt idx="7">
                  <c:v>42167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69598872032.580002</c:v>
                </c:pt>
                <c:pt idx="1">
                  <c:v>71622252694.809998</c:v>
                </c:pt>
                <c:pt idx="2">
                  <c:v>72737603508.089996</c:v>
                </c:pt>
                <c:pt idx="3">
                  <c:v>73628240958.210007</c:v>
                </c:pt>
                <c:pt idx="4">
                  <c:v>75609651748.330002</c:v>
                </c:pt>
                <c:pt idx="5">
                  <c:v>76808196623.630005</c:v>
                </c:pt>
                <c:pt idx="6">
                  <c:v>78586172486.490005</c:v>
                </c:pt>
                <c:pt idx="7">
                  <c:v>80095376331.669998</c:v>
                </c:pt>
              </c:numCache>
            </c:numRef>
          </c:val>
        </c:ser>
        <c:marker val="1"/>
        <c:axId val="90029056"/>
        <c:axId val="90039040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42118</c:v>
                </c:pt>
                <c:pt idx="1">
                  <c:v>42124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17622099014.259998</c:v>
                </c:pt>
                <c:pt idx="1">
                  <c:v>17184820014.470001</c:v>
                </c:pt>
                <c:pt idx="2">
                  <c:v>17543447920.369999</c:v>
                </c:pt>
                <c:pt idx="3">
                  <c:v>17698209294.740002</c:v>
                </c:pt>
                <c:pt idx="4">
                  <c:v>17725941103.400002</c:v>
                </c:pt>
                <c:pt idx="5">
                  <c:v>17757714093.509998</c:v>
                </c:pt>
                <c:pt idx="6">
                  <c:v>17743369686.209999</c:v>
                </c:pt>
                <c:pt idx="7">
                  <c:v>17798468139.48</c:v>
                </c:pt>
              </c:numCache>
            </c:numRef>
          </c:val>
        </c:ser>
        <c:marker val="1"/>
        <c:axId val="100413440"/>
        <c:axId val="90040576"/>
      </c:lineChart>
      <c:catAx>
        <c:axId val="90029056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90039040"/>
        <c:crosses val="autoZero"/>
        <c:lblAlgn val="ctr"/>
        <c:lblOffset val="100"/>
      </c:catAx>
      <c:valAx>
        <c:axId val="9003904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90029056"/>
        <c:crossesAt val="41880"/>
        <c:crossBetween val="midCat"/>
      </c:valAx>
      <c:valAx>
        <c:axId val="90040576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00413440"/>
        <c:crosses val="max"/>
        <c:crossBetween val="between"/>
      </c:valAx>
      <c:dateAx>
        <c:axId val="100413440"/>
        <c:scaling>
          <c:orientation val="minMax"/>
        </c:scaling>
        <c:delete val="1"/>
        <c:axPos val="b"/>
        <c:numFmt formatCode="dd\-mmm" sourceLinked="1"/>
        <c:tickLblPos val="none"/>
        <c:crossAx val="90040576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June 12</a:t>
            </a:r>
            <a:r>
              <a:rPr lang="en-US" sz="1600" baseline="0"/>
              <a:t>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2447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1807"/>
          <c:y val="0.16834325370345671"/>
          <c:w val="0.87803104745711624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42118</c:v>
                </c:pt>
                <c:pt idx="1">
                  <c:v>42124</c:v>
                </c:pt>
                <c:pt idx="2">
                  <c:v>42132</c:v>
                </c:pt>
                <c:pt idx="3">
                  <c:v>42139</c:v>
                </c:pt>
                <c:pt idx="4">
                  <c:v>42146</c:v>
                </c:pt>
                <c:pt idx="5">
                  <c:v>42152</c:v>
                </c:pt>
                <c:pt idx="6">
                  <c:v>42160</c:v>
                </c:pt>
                <c:pt idx="7">
                  <c:v>42167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188001185741.40997</c:v>
                </c:pt>
                <c:pt idx="1">
                  <c:v>189560291011.01001</c:v>
                </c:pt>
                <c:pt idx="2">
                  <c:v>190512938973.09</c:v>
                </c:pt>
                <c:pt idx="3">
                  <c:v>191204537016.33002</c:v>
                </c:pt>
                <c:pt idx="4">
                  <c:v>192851624644.12</c:v>
                </c:pt>
                <c:pt idx="5">
                  <c:v>194371690995.22</c:v>
                </c:pt>
                <c:pt idx="6">
                  <c:v>195767817963.46002</c:v>
                </c:pt>
                <c:pt idx="7">
                  <c:v>197449196607.45001</c:v>
                </c:pt>
              </c:numCache>
            </c:numRef>
          </c:val>
        </c:ser>
        <c:marker val="1"/>
        <c:axId val="100446592"/>
        <c:axId val="100448128"/>
      </c:lineChart>
      <c:catAx>
        <c:axId val="100446592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0448128"/>
        <c:crosses val="autoZero"/>
        <c:lblAlgn val="ctr"/>
        <c:lblOffset val="100"/>
      </c:catAx>
      <c:valAx>
        <c:axId val="10044812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044659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8"/>
  <sheetViews>
    <sheetView tabSelected="1" zoomScale="200" zoomScaleNormal="200" workbookViewId="0"/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21" t="s">
        <v>108</v>
      </c>
      <c r="B3" s="122"/>
      <c r="C3" s="122"/>
      <c r="D3" s="122"/>
      <c r="E3" s="122"/>
      <c r="F3" s="122"/>
      <c r="G3" s="122"/>
      <c r="H3" s="12"/>
      <c r="I3" s="12"/>
      <c r="K3" s="7"/>
    </row>
    <row r="4" spans="1:12" ht="29.25" customHeight="1" thickBot="1">
      <c r="A4" s="9"/>
      <c r="B4" s="10"/>
      <c r="C4" s="10"/>
      <c r="D4" s="118" t="s">
        <v>104</v>
      </c>
      <c r="E4" s="119"/>
      <c r="F4" s="118" t="s">
        <v>106</v>
      </c>
      <c r="G4" s="119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7" t="s">
        <v>7</v>
      </c>
      <c r="E5" s="63" t="s">
        <v>6</v>
      </c>
      <c r="F5" s="97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81"/>
      <c r="B6" s="82"/>
      <c r="C6" s="82" t="s">
        <v>0</v>
      </c>
      <c r="D6" s="83"/>
      <c r="E6" s="98" t="s">
        <v>7</v>
      </c>
      <c r="F6" s="99"/>
      <c r="G6" s="98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09" t="s">
        <v>9</v>
      </c>
      <c r="D7" s="51">
        <v>9671394951.9200001</v>
      </c>
      <c r="E7" s="52">
        <v>8781.6299999999992</v>
      </c>
      <c r="F7" s="51">
        <v>9627536918.5200005</v>
      </c>
      <c r="G7" s="52">
        <v>8745.56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09" t="s">
        <v>11</v>
      </c>
      <c r="D8" s="52">
        <v>4589050433.4799995</v>
      </c>
      <c r="E8" s="52">
        <v>305.327</v>
      </c>
      <c r="F8" s="52">
        <v>4612356049.6800003</v>
      </c>
      <c r="G8" s="52">
        <v>307.00799999999998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09" t="s">
        <v>13</v>
      </c>
      <c r="D9" s="52">
        <v>3150476505.4899998</v>
      </c>
      <c r="E9" s="52">
        <v>2388.9299999999998</v>
      </c>
      <c r="F9" s="52">
        <v>3170000000</v>
      </c>
      <c r="G9" s="52">
        <v>2402.64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09" t="s">
        <v>92</v>
      </c>
      <c r="D10" s="53">
        <v>744748171.65999997</v>
      </c>
      <c r="E10" s="54">
        <v>1.2</v>
      </c>
      <c r="F10" s="53">
        <v>740190651.78999996</v>
      </c>
      <c r="G10" s="54">
        <v>1.2</v>
      </c>
      <c r="H10" s="19"/>
      <c r="I10" s="20"/>
      <c r="J10" s="20"/>
      <c r="K10" s="7"/>
      <c r="L10" s="21"/>
    </row>
    <row r="11" spans="1:12" ht="12.95" customHeight="1" thickBot="1">
      <c r="A11" s="36">
        <v>5</v>
      </c>
      <c r="B11" s="23" t="s">
        <v>14</v>
      </c>
      <c r="C11" s="109" t="s">
        <v>15</v>
      </c>
      <c r="D11" s="53">
        <v>569870963.12</v>
      </c>
      <c r="E11" s="54">
        <v>2.3199999999999998</v>
      </c>
      <c r="F11" s="53">
        <v>571042449.75999999</v>
      </c>
      <c r="G11" s="54">
        <v>2.3199999999999998</v>
      </c>
      <c r="H11" s="19"/>
      <c r="I11" s="20"/>
      <c r="J11" s="20"/>
      <c r="K11" s="7"/>
      <c r="L11" s="21"/>
    </row>
    <row r="12" spans="1:12" ht="12.95" customHeight="1" thickBot="1">
      <c r="A12" s="101">
        <v>6</v>
      </c>
      <c r="B12" s="100" t="s">
        <v>16</v>
      </c>
      <c r="C12" s="110" t="s">
        <v>17</v>
      </c>
      <c r="D12" s="55">
        <v>167190852.06999999</v>
      </c>
      <c r="E12" s="96">
        <v>113.21</v>
      </c>
      <c r="F12" s="55">
        <v>168123507.71000001</v>
      </c>
      <c r="G12" s="96">
        <v>113.85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18</v>
      </c>
      <c r="C13" s="109" t="s">
        <v>19</v>
      </c>
      <c r="D13" s="53">
        <v>212727341</v>
      </c>
      <c r="E13" s="54">
        <v>11.86</v>
      </c>
      <c r="F13" s="53">
        <v>212277304</v>
      </c>
      <c r="G13" s="54">
        <v>11.83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85</v>
      </c>
      <c r="C14" s="109" t="s">
        <v>20</v>
      </c>
      <c r="D14" s="53">
        <v>1322441931.3800001</v>
      </c>
      <c r="E14" s="61">
        <v>0.79</v>
      </c>
      <c r="F14" s="53">
        <v>1326007185.97</v>
      </c>
      <c r="G14" s="54">
        <v>0.7923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17" t="s">
        <v>10</v>
      </c>
      <c r="C15" s="109" t="s">
        <v>21</v>
      </c>
      <c r="D15" s="53">
        <v>3393529970.3800001</v>
      </c>
      <c r="E15" s="61">
        <v>14.5242</v>
      </c>
      <c r="F15" s="53">
        <v>3396792959.73</v>
      </c>
      <c r="G15" s="54">
        <v>14.544700000000001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00" t="s">
        <v>91</v>
      </c>
      <c r="C16" s="109" t="s">
        <v>22</v>
      </c>
      <c r="D16" s="55">
        <v>1318849569.45</v>
      </c>
      <c r="E16" s="62">
        <v>0.67369999999999997</v>
      </c>
      <c r="F16" s="55">
        <v>1325905331.5799999</v>
      </c>
      <c r="G16" s="96">
        <v>0.67730000000000001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23</v>
      </c>
      <c r="C17" s="109" t="s">
        <v>25</v>
      </c>
      <c r="D17" s="55">
        <v>160075130.06</v>
      </c>
      <c r="E17" s="96">
        <v>0.96599999999999997</v>
      </c>
      <c r="F17" s="55">
        <v>159720370.06</v>
      </c>
      <c r="G17" s="96">
        <v>0.96379999999999999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23</v>
      </c>
      <c r="C18" s="109" t="s">
        <v>24</v>
      </c>
      <c r="D18" s="55">
        <v>87728188</v>
      </c>
      <c r="E18" s="62">
        <v>1.1031</v>
      </c>
      <c r="F18" s="55">
        <v>87853974.489999995</v>
      </c>
      <c r="G18" s="96">
        <v>1.1046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26</v>
      </c>
      <c r="C19" s="109" t="s">
        <v>27</v>
      </c>
      <c r="D19" s="53">
        <v>3311101114.98</v>
      </c>
      <c r="E19" s="61">
        <v>12.8004</v>
      </c>
      <c r="F19" s="53">
        <v>3308590870.98</v>
      </c>
      <c r="G19" s="54">
        <v>12.7866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75</v>
      </c>
      <c r="C20" s="109" t="s">
        <v>28</v>
      </c>
      <c r="D20" s="56">
        <v>368706972.24000001</v>
      </c>
      <c r="E20" s="54">
        <v>135.58000000000001</v>
      </c>
      <c r="F20" s="56">
        <v>367846411.81999999</v>
      </c>
      <c r="G20" s="54">
        <v>135.86000000000001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29</v>
      </c>
      <c r="C21" s="111" t="s">
        <v>30</v>
      </c>
      <c r="D21" s="55">
        <v>183719684.66999999</v>
      </c>
      <c r="E21" s="96">
        <v>1.02</v>
      </c>
      <c r="F21" s="55">
        <v>183363559.15000001</v>
      </c>
      <c r="G21" s="96">
        <v>1.02</v>
      </c>
      <c r="H21" s="19"/>
      <c r="I21" s="20"/>
      <c r="J21" s="20"/>
      <c r="K21" s="7"/>
      <c r="L21" s="21"/>
    </row>
    <row r="22" spans="1:12" ht="12.95" customHeight="1" thickBot="1">
      <c r="A22" s="36">
        <v>16</v>
      </c>
      <c r="B22" s="17" t="s">
        <v>31</v>
      </c>
      <c r="C22" s="111" t="s">
        <v>32</v>
      </c>
      <c r="D22" s="53">
        <v>4390249287.5100002</v>
      </c>
      <c r="E22" s="54">
        <v>103.24</v>
      </c>
      <c r="F22" s="53">
        <v>4364008168.75</v>
      </c>
      <c r="G22" s="54">
        <v>103.24</v>
      </c>
      <c r="H22" s="19"/>
      <c r="I22" s="20"/>
      <c r="J22" s="20"/>
      <c r="K22" s="7"/>
      <c r="L22" s="21"/>
    </row>
    <row r="23" spans="1:12" ht="12.95" customHeight="1">
      <c r="A23" s="36"/>
      <c r="B23" s="15"/>
      <c r="C23" s="64" t="s">
        <v>87</v>
      </c>
      <c r="D23" s="57">
        <f>SUM(D7:D22)</f>
        <v>33641861067.410004</v>
      </c>
      <c r="E23" s="57"/>
      <c r="F23" s="57">
        <f t="shared" ref="F23" si="0">SUM(F7:F22)</f>
        <v>33621615713.990002</v>
      </c>
      <c r="G23" s="42"/>
      <c r="H23" s="19"/>
      <c r="I23" s="20"/>
      <c r="J23" s="20"/>
      <c r="K23" s="7"/>
    </row>
    <row r="24" spans="1:12" ht="12.95" customHeight="1" thickBot="1">
      <c r="A24" s="84"/>
      <c r="B24" s="85"/>
      <c r="C24" s="85" t="s">
        <v>90</v>
      </c>
      <c r="D24" s="86"/>
      <c r="E24" s="87"/>
      <c r="F24" s="86"/>
      <c r="G24" s="87"/>
      <c r="H24" s="19"/>
      <c r="I24" s="20"/>
      <c r="J24" s="20"/>
      <c r="K24" s="7"/>
    </row>
    <row r="25" spans="1:12" ht="12.95" customHeight="1" thickBot="1">
      <c r="A25" s="36">
        <v>17</v>
      </c>
      <c r="B25" s="17" t="s">
        <v>8</v>
      </c>
      <c r="C25" s="109" t="s">
        <v>76</v>
      </c>
      <c r="D25" s="58">
        <v>40367044282.489998</v>
      </c>
      <c r="E25" s="52">
        <v>100</v>
      </c>
      <c r="F25" s="58">
        <v>40699605506.540001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33</v>
      </c>
      <c r="C26" s="109" t="s">
        <v>34</v>
      </c>
      <c r="D26" s="58">
        <v>29517971200</v>
      </c>
      <c r="E26" s="52">
        <v>100</v>
      </c>
      <c r="F26" s="58">
        <v>30588219800</v>
      </c>
      <c r="G26" s="52">
        <v>100</v>
      </c>
      <c r="H26" s="19"/>
      <c r="I26" s="20"/>
      <c r="J26" s="20"/>
      <c r="K26" s="7"/>
      <c r="L26" s="21"/>
    </row>
    <row r="27" spans="1:12" ht="12.95" customHeight="1" thickBot="1">
      <c r="A27" s="36">
        <v>19</v>
      </c>
      <c r="B27" s="17" t="s">
        <v>85</v>
      </c>
      <c r="C27" s="109" t="s">
        <v>35</v>
      </c>
      <c r="D27" s="107">
        <v>383739711.29000002</v>
      </c>
      <c r="E27" s="94">
        <v>1.1636</v>
      </c>
      <c r="F27" s="107">
        <v>384578832.38999999</v>
      </c>
      <c r="G27" s="52">
        <v>1.1660999999999999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102" t="s">
        <v>79</v>
      </c>
      <c r="C28" s="109" t="s">
        <v>80</v>
      </c>
      <c r="D28" s="58">
        <v>703029373.46000004</v>
      </c>
      <c r="E28" s="52">
        <v>100</v>
      </c>
      <c r="F28" s="58">
        <v>703553931.50999999</v>
      </c>
      <c r="G28" s="52">
        <v>100</v>
      </c>
      <c r="H28" s="19"/>
      <c r="I28" s="20"/>
      <c r="J28" s="20"/>
      <c r="K28" s="7"/>
      <c r="L28" s="21"/>
    </row>
    <row r="29" spans="1:12" ht="12.95" customHeight="1">
      <c r="A29" s="36">
        <v>21</v>
      </c>
      <c r="B29" s="24" t="s">
        <v>10</v>
      </c>
      <c r="C29" s="109" t="s">
        <v>36</v>
      </c>
      <c r="D29" s="58">
        <v>7614387919.25</v>
      </c>
      <c r="E29" s="54">
        <v>1</v>
      </c>
      <c r="F29" s="58">
        <v>7719418261.2299995</v>
      </c>
      <c r="G29" s="54">
        <v>1</v>
      </c>
      <c r="H29" s="19"/>
      <c r="I29" s="20"/>
      <c r="J29" s="20"/>
      <c r="K29" s="7"/>
      <c r="L29" s="21"/>
    </row>
    <row r="30" spans="1:12" ht="12.95" customHeight="1">
      <c r="A30" s="36"/>
      <c r="B30" s="18"/>
      <c r="C30" s="64" t="s">
        <v>87</v>
      </c>
      <c r="D30" s="43">
        <f>SUM(D25:D29)</f>
        <v>78586172486.48999</v>
      </c>
      <c r="E30" s="43"/>
      <c r="F30" s="43">
        <f t="shared" ref="F30" si="1">SUM(F25:F29)</f>
        <v>80095376331.669998</v>
      </c>
      <c r="G30" s="90"/>
      <c r="H30" s="19"/>
      <c r="I30" s="20"/>
      <c r="J30" s="20"/>
      <c r="K30" s="7"/>
    </row>
    <row r="31" spans="1:12" ht="12.95" customHeight="1" thickBot="1">
      <c r="A31" s="84"/>
      <c r="B31" s="85"/>
      <c r="C31" s="85" t="s">
        <v>93</v>
      </c>
      <c r="D31" s="86"/>
      <c r="E31" s="91"/>
      <c r="F31" s="86"/>
      <c r="G31" s="91"/>
      <c r="H31" s="19"/>
      <c r="I31" s="20"/>
      <c r="J31" s="20"/>
      <c r="K31" s="7"/>
    </row>
    <row r="32" spans="1:12" ht="12.95" customHeight="1" thickBot="1">
      <c r="A32" s="36">
        <v>22</v>
      </c>
      <c r="B32" s="17" t="s">
        <v>8</v>
      </c>
      <c r="C32" s="109" t="s">
        <v>37</v>
      </c>
      <c r="D32" s="58">
        <v>1095425982.1500001</v>
      </c>
      <c r="E32" s="54">
        <v>135.47999999999999</v>
      </c>
      <c r="F32" s="58">
        <v>1096103463.0699999</v>
      </c>
      <c r="G32" s="54">
        <v>135.53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85</v>
      </c>
      <c r="C33" s="109" t="s">
        <v>38</v>
      </c>
      <c r="D33" s="58">
        <v>421398181.47000003</v>
      </c>
      <c r="E33" s="61">
        <v>1.3469</v>
      </c>
      <c r="F33" s="58">
        <v>424901798.54000002</v>
      </c>
      <c r="G33" s="54">
        <v>1.3581000000000001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75</v>
      </c>
      <c r="C34" s="109" t="s">
        <v>39</v>
      </c>
      <c r="D34" s="58">
        <v>1094231421.24</v>
      </c>
      <c r="E34" s="54">
        <v>2024.95</v>
      </c>
      <c r="F34" s="58">
        <v>1096312315.1400001</v>
      </c>
      <c r="G34" s="54">
        <v>2030.07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29</v>
      </c>
      <c r="C35" s="111" t="s">
        <v>40</v>
      </c>
      <c r="D35" s="107">
        <v>343383270.31</v>
      </c>
      <c r="E35" s="96">
        <v>1.21</v>
      </c>
      <c r="F35" s="107">
        <v>343474729.56</v>
      </c>
      <c r="G35" s="96">
        <v>1.21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12</v>
      </c>
      <c r="C36" s="112" t="s">
        <v>41</v>
      </c>
      <c r="D36" s="58">
        <v>504185165.14999998</v>
      </c>
      <c r="E36" s="54">
        <v>1818.85</v>
      </c>
      <c r="F36" s="58">
        <v>504822408.91000003</v>
      </c>
      <c r="G36" s="54">
        <v>1823.45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17" t="s">
        <v>98</v>
      </c>
      <c r="C37" s="109" t="s">
        <v>103</v>
      </c>
      <c r="D37" s="58">
        <v>6554424659.1099997</v>
      </c>
      <c r="E37" s="54">
        <v>1</v>
      </c>
      <c r="F37" s="58">
        <v>6579484344.2700005</v>
      </c>
      <c r="G37" s="54">
        <v>1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24" t="s">
        <v>26</v>
      </c>
      <c r="C38" s="109" t="s">
        <v>42</v>
      </c>
      <c r="D38" s="58">
        <v>710727435.35000002</v>
      </c>
      <c r="E38" s="61">
        <v>15.803000000000001</v>
      </c>
      <c r="F38" s="58">
        <v>710962230.34000003</v>
      </c>
      <c r="G38" s="54">
        <v>15.811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33</v>
      </c>
      <c r="C39" s="109" t="s">
        <v>43</v>
      </c>
      <c r="D39" s="58">
        <v>4289985720.4299998</v>
      </c>
      <c r="E39" s="54">
        <v>1079.82</v>
      </c>
      <c r="F39" s="58">
        <v>4285012417.46</v>
      </c>
      <c r="G39" s="54">
        <v>1075.47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8</v>
      </c>
      <c r="C40" s="109" t="s">
        <v>44</v>
      </c>
      <c r="D40" s="58">
        <v>2052568045</v>
      </c>
      <c r="E40" s="54">
        <v>158.68</v>
      </c>
      <c r="F40" s="58">
        <v>2072046811.21</v>
      </c>
      <c r="G40" s="54">
        <v>159.05000000000001</v>
      </c>
      <c r="H40" s="19"/>
      <c r="I40" s="20"/>
      <c r="J40" s="20"/>
      <c r="K40" s="7"/>
      <c r="L40" s="21"/>
    </row>
    <row r="41" spans="1:12" ht="12.95" customHeight="1" thickBot="1">
      <c r="A41" s="36">
        <v>31</v>
      </c>
      <c r="B41" s="17" t="s">
        <v>45</v>
      </c>
      <c r="C41" s="109" t="s">
        <v>78</v>
      </c>
      <c r="D41" s="107">
        <v>677039806</v>
      </c>
      <c r="E41" s="54">
        <v>1.1399999999999999</v>
      </c>
      <c r="F41" s="107">
        <v>685347620.98000002</v>
      </c>
      <c r="G41" s="54">
        <v>1.1399999999999999</v>
      </c>
      <c r="H41" s="19"/>
      <c r="I41" s="20"/>
      <c r="J41" s="20"/>
      <c r="K41" s="7"/>
    </row>
    <row r="42" spans="1:12" ht="12.95" customHeight="1">
      <c r="A42" s="36"/>
      <c r="B42" s="15"/>
      <c r="C42" s="64" t="s">
        <v>87</v>
      </c>
      <c r="D42" s="57">
        <f>SUM(D32:D41)</f>
        <v>17743369686.209999</v>
      </c>
      <c r="E42" s="57"/>
      <c r="F42" s="57">
        <f t="shared" ref="F42" si="2">SUM(F32:F41)</f>
        <v>17798468139.48</v>
      </c>
      <c r="G42" s="42"/>
      <c r="H42" s="19"/>
      <c r="I42" s="20"/>
      <c r="J42" s="20"/>
      <c r="K42" s="7"/>
    </row>
    <row r="43" spans="1:12" ht="12.95" customHeight="1" thickBot="1">
      <c r="A43" s="84"/>
      <c r="B43" s="85"/>
      <c r="C43" s="85" t="s">
        <v>89</v>
      </c>
      <c r="D43" s="86"/>
      <c r="E43" s="87"/>
      <c r="F43" s="86"/>
      <c r="G43" s="87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45</v>
      </c>
      <c r="C44" s="109" t="s">
        <v>46</v>
      </c>
      <c r="D44" s="108">
        <v>2363621889</v>
      </c>
      <c r="E44" s="50">
        <v>100</v>
      </c>
      <c r="F44" s="108">
        <v>2365903809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47</v>
      </c>
      <c r="C45" s="109" t="s">
        <v>48</v>
      </c>
      <c r="D45" s="53">
        <v>13972548079.110001</v>
      </c>
      <c r="E45" s="54">
        <v>45.22</v>
      </c>
      <c r="F45" s="53">
        <v>14006915179.610001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101">
        <v>34</v>
      </c>
      <c r="B46" s="106" t="s">
        <v>12</v>
      </c>
      <c r="C46" s="110" t="s">
        <v>49</v>
      </c>
      <c r="D46" s="55">
        <v>30051182682.619999</v>
      </c>
      <c r="E46" s="96">
        <v>11.26</v>
      </c>
      <c r="F46" s="55">
        <v>30100000000</v>
      </c>
      <c r="G46" s="96">
        <v>11.262</v>
      </c>
      <c r="H46" s="19"/>
      <c r="I46" s="20"/>
      <c r="J46" s="20"/>
      <c r="K46" s="7"/>
    </row>
    <row r="47" spans="1:12" ht="12.95" customHeight="1">
      <c r="A47" s="36"/>
      <c r="B47" s="18"/>
      <c r="C47" s="64" t="s">
        <v>87</v>
      </c>
      <c r="D47" s="57">
        <f>SUM(D44:D46)</f>
        <v>46387352650.729996</v>
      </c>
      <c r="E47" s="42"/>
      <c r="F47" s="57">
        <f>SUM(F44:F46)</f>
        <v>46472818988.610001</v>
      </c>
      <c r="G47" s="42"/>
      <c r="H47" s="19"/>
      <c r="I47" s="20"/>
      <c r="J47" s="20"/>
      <c r="K47" s="7"/>
    </row>
    <row r="48" spans="1:12" ht="12.95" customHeight="1" thickBot="1">
      <c r="A48" s="84"/>
      <c r="B48" s="85"/>
      <c r="C48" s="85" t="s">
        <v>94</v>
      </c>
      <c r="D48" s="86"/>
      <c r="E48" s="87"/>
      <c r="F48" s="86"/>
      <c r="G48" s="87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18</v>
      </c>
      <c r="C49" s="109" t="s">
        <v>50</v>
      </c>
      <c r="D49" s="59">
        <v>132440476</v>
      </c>
      <c r="E49" s="54">
        <v>85.76</v>
      </c>
      <c r="F49" s="59">
        <v>131924962</v>
      </c>
      <c r="G49" s="54">
        <v>85.44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85</v>
      </c>
      <c r="C50" s="109" t="s">
        <v>51</v>
      </c>
      <c r="D50" s="58">
        <v>1142909739.8599999</v>
      </c>
      <c r="E50" s="61">
        <v>1.2363999999999999</v>
      </c>
      <c r="F50" s="58">
        <v>1158276922.1500001</v>
      </c>
      <c r="G50" s="54">
        <v>1.2539</v>
      </c>
      <c r="H50" s="93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52</v>
      </c>
      <c r="C51" s="112" t="s">
        <v>53</v>
      </c>
      <c r="D51" s="58">
        <v>1036059479.95</v>
      </c>
      <c r="E51" s="54">
        <v>1.75</v>
      </c>
      <c r="F51" s="58">
        <v>1032217464.09</v>
      </c>
      <c r="G51" s="54">
        <v>1.75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54</v>
      </c>
      <c r="C52" s="112" t="s">
        <v>55</v>
      </c>
      <c r="D52" s="95">
        <v>4469170167.0200005</v>
      </c>
      <c r="E52" s="54">
        <v>109.54</v>
      </c>
      <c r="F52" s="95">
        <v>4493112057.1199999</v>
      </c>
      <c r="G52" s="54">
        <v>109.2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18</v>
      </c>
      <c r="C53" s="109" t="s">
        <v>56</v>
      </c>
      <c r="D53" s="58">
        <v>143229906</v>
      </c>
      <c r="E53" s="54">
        <v>2.44</v>
      </c>
      <c r="F53" s="58">
        <v>142718716</v>
      </c>
      <c r="G53" s="54">
        <v>2.44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09" t="s">
        <v>57</v>
      </c>
      <c r="D54" s="54">
        <v>1050337931.96</v>
      </c>
      <c r="E54" s="54">
        <v>1772.92</v>
      </c>
      <c r="F54" s="54">
        <v>1052371725.47</v>
      </c>
      <c r="G54" s="54">
        <v>1773.25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16</v>
      </c>
      <c r="C55" s="109" t="s">
        <v>58</v>
      </c>
      <c r="D55" s="60">
        <v>45221868.780000001</v>
      </c>
      <c r="E55" s="50">
        <v>21.27</v>
      </c>
      <c r="F55" s="60">
        <v>44999809.109999999</v>
      </c>
      <c r="G55" s="50">
        <v>21.16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82</v>
      </c>
      <c r="C56" s="109" t="s">
        <v>81</v>
      </c>
      <c r="D56" s="60">
        <v>233034003.28</v>
      </c>
      <c r="E56" s="50">
        <v>97.77</v>
      </c>
      <c r="F56" s="60">
        <v>232948638.68000001</v>
      </c>
      <c r="G56" s="50">
        <v>97.74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98</v>
      </c>
      <c r="C57" s="109" t="s">
        <v>77</v>
      </c>
      <c r="D57" s="51">
        <v>1964085594.02</v>
      </c>
      <c r="E57" s="52">
        <v>1.7547999999999999</v>
      </c>
      <c r="F57" s="51">
        <v>1965582141.05</v>
      </c>
      <c r="G57" s="52">
        <v>1.7574000000000001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16</v>
      </c>
      <c r="C58" s="109" t="s">
        <v>65</v>
      </c>
      <c r="D58" s="60">
        <v>976321481.55999994</v>
      </c>
      <c r="E58" s="50">
        <v>552.20000000000005</v>
      </c>
      <c r="F58" s="60">
        <v>977693072.88</v>
      </c>
      <c r="G58" s="50">
        <v>552.20000000000005</v>
      </c>
      <c r="H58" s="19"/>
      <c r="I58" s="20"/>
      <c r="J58" s="20"/>
      <c r="K58" s="7"/>
    </row>
    <row r="59" spans="1:12" ht="12.95" customHeight="1">
      <c r="A59" s="36"/>
      <c r="B59" s="18"/>
      <c r="C59" s="64" t="s">
        <v>87</v>
      </c>
      <c r="D59" s="57">
        <f>SUM(D49:D58)</f>
        <v>11192810648.429998</v>
      </c>
      <c r="E59" s="57"/>
      <c r="F59" s="57">
        <f>SUM(F49:F58)</f>
        <v>11231845508.549999</v>
      </c>
      <c r="G59" s="116"/>
      <c r="H59" s="19"/>
      <c r="I59" s="20"/>
      <c r="J59" s="20"/>
      <c r="K59" s="7"/>
    </row>
    <row r="60" spans="1:12" ht="12.95" customHeight="1" thickBot="1">
      <c r="A60" s="84"/>
      <c r="B60" s="85"/>
      <c r="C60" s="85" t="s">
        <v>95</v>
      </c>
      <c r="D60" s="86">
        <v>0</v>
      </c>
      <c r="E60" s="87"/>
      <c r="F60" s="86"/>
      <c r="G60" s="87"/>
      <c r="I60" s="20"/>
      <c r="J60" s="20"/>
      <c r="K60" s="7"/>
      <c r="L60" s="21"/>
    </row>
    <row r="61" spans="1:12" s="27" customFormat="1" ht="12.95" customHeight="1" thickBot="1">
      <c r="A61" s="36">
        <v>45</v>
      </c>
      <c r="B61" s="17" t="s">
        <v>26</v>
      </c>
      <c r="C61" s="112" t="s">
        <v>59</v>
      </c>
      <c r="D61" s="92">
        <v>739725318.25</v>
      </c>
      <c r="E61" s="61">
        <v>13.0115</v>
      </c>
      <c r="F61" s="92">
        <v>743980735.52999997</v>
      </c>
      <c r="G61" s="54">
        <v>13.089499999999999</v>
      </c>
      <c r="I61" s="20"/>
      <c r="J61" s="20"/>
      <c r="K61" s="7"/>
      <c r="L61" s="21"/>
    </row>
    <row r="62" spans="1:12" ht="12.95" customHeight="1" thickBot="1">
      <c r="A62" s="36">
        <v>46</v>
      </c>
      <c r="B62" s="17" t="s">
        <v>60</v>
      </c>
      <c r="C62" s="112" t="s">
        <v>61</v>
      </c>
      <c r="D62" s="54">
        <v>2033970355.26</v>
      </c>
      <c r="E62" s="54">
        <v>0.95</v>
      </c>
      <c r="F62" s="54">
        <v>2041119686.54</v>
      </c>
      <c r="G62" s="54">
        <v>0.95</v>
      </c>
      <c r="I62" s="20"/>
      <c r="J62" s="20"/>
      <c r="K62" s="27"/>
      <c r="L62" s="21"/>
    </row>
    <row r="63" spans="1:12" ht="12" customHeight="1" thickBot="1">
      <c r="A63" s="36">
        <v>47</v>
      </c>
      <c r="B63" s="17" t="s">
        <v>8</v>
      </c>
      <c r="C63" s="112" t="s">
        <v>62</v>
      </c>
      <c r="D63" s="54">
        <v>2261312977.4299998</v>
      </c>
      <c r="E63" s="54">
        <v>0.91</v>
      </c>
      <c r="F63" s="54">
        <v>2258323155.6599998</v>
      </c>
      <c r="G63" s="54">
        <v>0.91</v>
      </c>
      <c r="I63" s="20"/>
      <c r="J63" s="20"/>
      <c r="K63" s="7"/>
      <c r="L63" s="21"/>
    </row>
    <row r="64" spans="1:12" ht="12" customHeight="1" thickBot="1">
      <c r="A64" s="36">
        <v>48</v>
      </c>
      <c r="B64" s="17" t="s">
        <v>10</v>
      </c>
      <c r="C64" s="113" t="s">
        <v>63</v>
      </c>
      <c r="D64" s="54">
        <v>244982870.12</v>
      </c>
      <c r="E64" s="61">
        <v>23.626200000000001</v>
      </c>
      <c r="F64" s="54">
        <v>246317098.81</v>
      </c>
      <c r="G64" s="54">
        <v>23.8825</v>
      </c>
      <c r="I64" s="20"/>
      <c r="J64" s="20"/>
      <c r="K64" s="7"/>
      <c r="L64" s="28"/>
    </row>
    <row r="65" spans="1:12" ht="12" customHeight="1" thickBot="1">
      <c r="A65" s="36">
        <v>49</v>
      </c>
      <c r="B65" s="49" t="s">
        <v>8</v>
      </c>
      <c r="C65" s="109" t="s">
        <v>64</v>
      </c>
      <c r="D65" s="54">
        <v>151630839.53</v>
      </c>
      <c r="E65" s="54">
        <v>154.69999999999999</v>
      </c>
      <c r="F65" s="54">
        <v>152998403.24000001</v>
      </c>
      <c r="G65" s="54">
        <v>155.63</v>
      </c>
      <c r="I65" s="20"/>
      <c r="J65" s="20"/>
      <c r="K65" s="7"/>
      <c r="L65" s="21"/>
    </row>
    <row r="66" spans="1:12" ht="12" customHeight="1" thickBot="1">
      <c r="A66" s="36"/>
      <c r="B66" s="25"/>
      <c r="C66" s="64" t="s">
        <v>87</v>
      </c>
      <c r="D66" s="44">
        <f>SUM(D61:D65)</f>
        <v>5431622360.5900002</v>
      </c>
      <c r="E66" s="42"/>
      <c r="F66" s="44">
        <f>SUM(F61:F65)</f>
        <v>5442739079.7799997</v>
      </c>
      <c r="G66" s="42"/>
      <c r="I66" s="20"/>
      <c r="J66" s="20"/>
      <c r="K66" s="7"/>
      <c r="L66" s="21"/>
    </row>
    <row r="67" spans="1:12" ht="12" customHeight="1" thickBot="1">
      <c r="A67" s="84"/>
      <c r="B67" s="105" t="s">
        <v>102</v>
      </c>
      <c r="C67" s="88" t="s">
        <v>1</v>
      </c>
      <c r="D67" s="86"/>
      <c r="E67" s="87"/>
      <c r="F67" s="86"/>
      <c r="G67" s="87"/>
      <c r="I67" s="20"/>
      <c r="J67" s="20"/>
      <c r="K67" s="7"/>
      <c r="L67" s="21"/>
    </row>
    <row r="68" spans="1:12" ht="12" customHeight="1" thickBot="1">
      <c r="A68" s="36" t="s">
        <v>99</v>
      </c>
      <c r="B68" s="17" t="s">
        <v>8</v>
      </c>
      <c r="C68" s="112" t="s">
        <v>66</v>
      </c>
      <c r="D68" s="60">
        <v>308287228.02999997</v>
      </c>
      <c r="E68" s="50">
        <v>1649.52</v>
      </c>
      <c r="F68" s="60">
        <v>306946107.38</v>
      </c>
      <c r="G68" s="50">
        <v>1644.81</v>
      </c>
      <c r="I68" s="20"/>
      <c r="J68" s="20"/>
      <c r="K68" s="7"/>
      <c r="L68" s="21"/>
    </row>
    <row r="69" spans="1:12" ht="12" customHeight="1" thickBot="1">
      <c r="A69" s="36" t="s">
        <v>100</v>
      </c>
      <c r="B69" s="17" t="s">
        <v>8</v>
      </c>
      <c r="C69" s="112" t="s">
        <v>67</v>
      </c>
      <c r="D69" s="60">
        <v>1907891220.79</v>
      </c>
      <c r="E69" s="50">
        <v>2017.06</v>
      </c>
      <c r="F69" s="60">
        <v>1910060007.29</v>
      </c>
      <c r="G69" s="50">
        <v>2022.26</v>
      </c>
      <c r="I69" s="20"/>
      <c r="J69" s="20"/>
      <c r="K69" s="7"/>
      <c r="L69" s="21"/>
    </row>
    <row r="70" spans="1:12" ht="12" customHeight="1" thickBot="1">
      <c r="A70" s="36" t="s">
        <v>101</v>
      </c>
      <c r="B70" s="17" t="s">
        <v>8</v>
      </c>
      <c r="C70" s="112" t="s">
        <v>68</v>
      </c>
      <c r="D70" s="60">
        <v>568450614.77999997</v>
      </c>
      <c r="E70" s="50">
        <v>1852.07</v>
      </c>
      <c r="F70" s="60">
        <v>569326730.70000005</v>
      </c>
      <c r="G70" s="50">
        <v>1854.91</v>
      </c>
      <c r="I70" s="20"/>
      <c r="J70" s="20"/>
      <c r="K70" s="7"/>
      <c r="L70" s="21"/>
    </row>
    <row r="71" spans="1:12" ht="12" customHeight="1">
      <c r="A71" s="36"/>
      <c r="B71" s="24"/>
      <c r="C71" s="64" t="s">
        <v>87</v>
      </c>
      <c r="D71" s="57">
        <f>SUM(D68:D70)</f>
        <v>2784629063.5999994</v>
      </c>
      <c r="E71" s="42"/>
      <c r="F71" s="57">
        <f>SUM(F68:F70)</f>
        <v>2786332845.3699999</v>
      </c>
      <c r="G71" s="42"/>
      <c r="I71" s="20"/>
      <c r="J71" s="20"/>
      <c r="K71" s="7"/>
      <c r="L71" s="21"/>
    </row>
    <row r="72" spans="1:12" ht="12" customHeight="1">
      <c r="A72" s="66"/>
      <c r="B72" s="67"/>
      <c r="C72" s="69" t="s">
        <v>69</v>
      </c>
      <c r="D72" s="70">
        <f>SUM(D23,D30,D42,D47,D59,D66,D71)</f>
        <v>195767817963.45996</v>
      </c>
      <c r="E72" s="71"/>
      <c r="F72" s="70">
        <f>SUM(F23,F30,F42,F47,F59,F66,F71)</f>
        <v>197449196607.44998</v>
      </c>
      <c r="G72" s="68"/>
      <c r="I72" s="20"/>
      <c r="J72" s="20"/>
      <c r="K72" s="7"/>
      <c r="L72" s="21"/>
    </row>
    <row r="73" spans="1:12" ht="15" customHeight="1">
      <c r="A73" s="36"/>
      <c r="B73" s="24"/>
      <c r="C73" s="25"/>
      <c r="D73" s="41"/>
      <c r="E73" s="42"/>
      <c r="F73" s="41"/>
      <c r="G73" s="42"/>
      <c r="I73" s="20"/>
      <c r="J73" s="20"/>
      <c r="K73" s="7"/>
    </row>
    <row r="74" spans="1:12" ht="24.75" customHeight="1">
      <c r="A74" s="84"/>
      <c r="B74" s="88"/>
      <c r="C74" s="88" t="s">
        <v>96</v>
      </c>
      <c r="D74" s="89" t="s">
        <v>105</v>
      </c>
      <c r="E74" s="87"/>
      <c r="F74" s="89" t="s">
        <v>107</v>
      </c>
      <c r="G74" s="87"/>
      <c r="I74" s="20"/>
      <c r="J74" s="20"/>
      <c r="K74" s="7"/>
    </row>
    <row r="75" spans="1:12" ht="12" customHeight="1" thickBot="1">
      <c r="A75" s="36">
        <v>1</v>
      </c>
      <c r="B75" s="26" t="s">
        <v>70</v>
      </c>
      <c r="C75" s="113" t="s">
        <v>71</v>
      </c>
      <c r="D75" s="60">
        <v>2323680000</v>
      </c>
      <c r="E75" s="50">
        <v>15.45</v>
      </c>
      <c r="F75" s="60">
        <v>2325184000</v>
      </c>
      <c r="G75" s="50">
        <v>15.46</v>
      </c>
      <c r="K75" s="7"/>
    </row>
    <row r="76" spans="1:12" ht="12" customHeight="1">
      <c r="A76" s="36">
        <v>2</v>
      </c>
      <c r="B76" s="30" t="s">
        <v>72</v>
      </c>
      <c r="C76" s="113" t="s">
        <v>73</v>
      </c>
      <c r="D76" s="60">
        <v>336000000</v>
      </c>
      <c r="E76" s="50">
        <v>2240</v>
      </c>
      <c r="F76" s="60">
        <v>340650000</v>
      </c>
      <c r="G76" s="50">
        <v>2271</v>
      </c>
      <c r="K76" s="7"/>
    </row>
    <row r="77" spans="1:12" ht="12" customHeight="1">
      <c r="A77" s="36">
        <v>3</v>
      </c>
      <c r="B77" s="25" t="s">
        <v>60</v>
      </c>
      <c r="C77" s="113" t="s">
        <v>97</v>
      </c>
      <c r="D77" s="60">
        <v>667406000</v>
      </c>
      <c r="E77" s="50">
        <v>10.73</v>
      </c>
      <c r="F77" s="60">
        <v>663674000</v>
      </c>
      <c r="G77" s="50">
        <v>10.67</v>
      </c>
      <c r="K77" s="7"/>
    </row>
    <row r="78" spans="1:12" ht="12" customHeight="1">
      <c r="A78" s="36">
        <v>4</v>
      </c>
      <c r="B78" s="25" t="s">
        <v>83</v>
      </c>
      <c r="C78" s="113" t="s">
        <v>84</v>
      </c>
      <c r="D78" s="60">
        <v>1238739000</v>
      </c>
      <c r="E78" s="50">
        <v>107</v>
      </c>
      <c r="F78" s="60">
        <v>1210945200</v>
      </c>
      <c r="G78" s="50">
        <v>104.6</v>
      </c>
      <c r="K78" s="7"/>
    </row>
    <row r="79" spans="1:12" ht="12" customHeight="1" thickBot="1">
      <c r="A79" s="79"/>
      <c r="B79" s="26"/>
      <c r="C79" s="65" t="s">
        <v>74</v>
      </c>
      <c r="D79" s="72">
        <f>SUM(D75:D78)</f>
        <v>4565825000</v>
      </c>
      <c r="E79" s="73"/>
      <c r="F79" s="72">
        <f>SUM(F75:F78)</f>
        <v>4540453200</v>
      </c>
      <c r="G79" s="74"/>
      <c r="I79" s="20"/>
      <c r="J79" s="20"/>
      <c r="K79" s="7"/>
      <c r="L79" s="21"/>
    </row>
    <row r="80" spans="1:12" ht="12" customHeight="1" thickBot="1">
      <c r="A80" s="80"/>
      <c r="B80" s="75"/>
      <c r="C80" s="76" t="s">
        <v>88</v>
      </c>
      <c r="D80" s="77">
        <f>SUM(D72,D79)</f>
        <v>200333642963.45996</v>
      </c>
      <c r="E80" s="78"/>
      <c r="F80" s="77">
        <f>SUM(F72,F79)</f>
        <v>201989649807.44998</v>
      </c>
      <c r="G80" s="117"/>
      <c r="K80" s="7"/>
    </row>
    <row r="81" spans="1:12" ht="12" customHeight="1">
      <c r="A81" s="37"/>
      <c r="B81" s="103"/>
      <c r="C81" s="103"/>
      <c r="D81" s="120"/>
      <c r="E81" s="120"/>
      <c r="F81" s="104"/>
      <c r="G81" s="8"/>
      <c r="I81" s="20"/>
      <c r="J81" s="20"/>
      <c r="K81" s="7"/>
      <c r="L81" s="21"/>
    </row>
    <row r="82" spans="1:12" ht="12" customHeight="1">
      <c r="A82" s="37"/>
      <c r="B82" s="26"/>
      <c r="C82" s="104"/>
      <c r="D82" s="120"/>
      <c r="E82" s="120"/>
      <c r="F82" s="104"/>
      <c r="G82" s="8"/>
      <c r="I82" s="20"/>
      <c r="J82" s="20"/>
      <c r="K82" s="7"/>
      <c r="L82" s="21"/>
    </row>
    <row r="83" spans="1:12" ht="23.25" customHeight="1">
      <c r="A83" s="37"/>
      <c r="B83" s="123"/>
      <c r="C83" s="123"/>
      <c r="D83" s="103"/>
      <c r="E83" s="103"/>
      <c r="F83" s="103"/>
      <c r="G83" s="26"/>
      <c r="K83" s="7"/>
    </row>
    <row r="84" spans="1:12" ht="12" customHeight="1">
      <c r="A84" s="37"/>
      <c r="B84" s="26"/>
      <c r="C84" s="26"/>
      <c r="D84" s="120"/>
      <c r="E84" s="120"/>
      <c r="G84" s="8"/>
      <c r="K84" s="7"/>
    </row>
    <row r="85" spans="1:12" ht="12" customHeight="1">
      <c r="A85" s="37"/>
      <c r="B85" s="26"/>
      <c r="C85" s="26"/>
      <c r="D85" s="120"/>
      <c r="E85" s="120"/>
      <c r="G85" s="32"/>
      <c r="K85" s="7"/>
    </row>
    <row r="86" spans="1:12" ht="12" customHeight="1">
      <c r="A86" s="37"/>
      <c r="B86" s="26"/>
      <c r="C86" s="26"/>
      <c r="D86" s="120"/>
      <c r="E86" s="120"/>
      <c r="G86" s="8"/>
      <c r="K86" s="7"/>
    </row>
    <row r="87" spans="1:12" ht="12" customHeight="1">
      <c r="A87" s="37"/>
      <c r="B87" s="26"/>
      <c r="C87" s="26"/>
      <c r="D87" s="26"/>
      <c r="E87" s="26"/>
      <c r="F87" s="26"/>
      <c r="G87" s="26"/>
      <c r="K87" s="7"/>
    </row>
    <row r="88" spans="1:12" ht="12" customHeight="1">
      <c r="A88" s="38"/>
      <c r="B88" s="26"/>
      <c r="C88" s="26"/>
      <c r="D88" s="26"/>
      <c r="E88" s="26"/>
      <c r="F88" s="26"/>
      <c r="G88" s="26"/>
      <c r="K88" s="7"/>
    </row>
    <row r="89" spans="1:12" ht="12" customHeight="1">
      <c r="A89" s="39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H91" s="27"/>
      <c r="K91" s="29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4"/>
      <c r="C95" s="24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11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B101" s="33"/>
      <c r="C101" s="33"/>
      <c r="D101" s="27"/>
      <c r="E101" s="27"/>
      <c r="F101" s="27"/>
      <c r="G101" s="27"/>
      <c r="K101" s="29"/>
    </row>
    <row r="102" spans="1:11" ht="12" customHeight="1">
      <c r="B102" s="34"/>
      <c r="C102" s="34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31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</row>
    <row r="136" spans="2:11" ht="12" customHeight="1">
      <c r="B136" s="35"/>
      <c r="C136" s="35"/>
    </row>
    <row r="137" spans="2:11" ht="12" customHeight="1">
      <c r="B137" s="35"/>
      <c r="C137" s="35"/>
    </row>
    <row r="138" spans="2:11" ht="12" customHeight="1">
      <c r="B138" s="35"/>
      <c r="C138" s="35"/>
    </row>
  </sheetData>
  <mergeCells count="6">
    <mergeCell ref="F4:G4"/>
    <mergeCell ref="D4:E4"/>
    <mergeCell ref="D81:E82"/>
    <mergeCell ref="D84:E86"/>
    <mergeCell ref="A3:G3"/>
    <mergeCell ref="B83:C83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10" zoomScaleNormal="110" workbookViewId="0">
      <pane xSplit="1" topLeftCell="D1" activePane="topRight" state="frozen"/>
      <selection activeCell="B1" sqref="B1"/>
      <selection pane="topRight" activeCell="J4" sqref="J4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86</v>
      </c>
      <c r="C1" s="40">
        <v>42118</v>
      </c>
      <c r="D1" s="40">
        <v>42124</v>
      </c>
      <c r="E1" s="40">
        <v>42132</v>
      </c>
      <c r="F1" s="40">
        <v>42139</v>
      </c>
      <c r="G1" s="40">
        <v>42146</v>
      </c>
      <c r="H1" s="40">
        <v>42152</v>
      </c>
      <c r="I1" s="40">
        <v>42160</v>
      </c>
      <c r="J1" s="40">
        <v>42167</v>
      </c>
      <c r="K1" s="40"/>
    </row>
    <row r="2" spans="2:11">
      <c r="B2" s="114" t="s">
        <v>1</v>
      </c>
      <c r="C2" s="2">
        <v>2708993489.3000002</v>
      </c>
      <c r="D2" s="2">
        <v>2698628938.7399998</v>
      </c>
      <c r="E2" s="2">
        <v>2833802165.8000002</v>
      </c>
      <c r="F2" s="2">
        <v>2780986300.9000001</v>
      </c>
      <c r="G2" s="2">
        <v>2771451450.0500002</v>
      </c>
      <c r="H2" s="2">
        <v>2784816081.9299998</v>
      </c>
      <c r="I2" s="2">
        <v>2784629063.5999999</v>
      </c>
      <c r="J2" s="2">
        <v>2786332845.3699999</v>
      </c>
    </row>
    <row r="3" spans="2:11">
      <c r="B3" s="114" t="s">
        <v>95</v>
      </c>
      <c r="C3" s="2">
        <v>5405438556.8999996</v>
      </c>
      <c r="D3" s="2">
        <v>5437548678.6300001</v>
      </c>
      <c r="E3" s="2">
        <v>5427244076.6800003</v>
      </c>
      <c r="F3" s="2">
        <v>5453828970.3900003</v>
      </c>
      <c r="G3" s="2">
        <v>5427067584.7200003</v>
      </c>
      <c r="H3" s="2">
        <v>5449468730.1599998</v>
      </c>
      <c r="I3" s="2">
        <v>5431622360.5900002</v>
      </c>
      <c r="J3" s="2">
        <v>5442739079.7799997</v>
      </c>
    </row>
    <row r="4" spans="2:11">
      <c r="B4" s="114" t="s">
        <v>94</v>
      </c>
      <c r="C4" s="45">
        <v>11645627185.08</v>
      </c>
      <c r="D4" s="45">
        <v>11641044437.32</v>
      </c>
      <c r="E4" s="45">
        <v>11198410495.49</v>
      </c>
      <c r="F4" s="45">
        <v>11329195886.5</v>
      </c>
      <c r="G4" s="45">
        <v>11174698952</v>
      </c>
      <c r="H4" s="45">
        <v>11258074144.41</v>
      </c>
      <c r="I4" s="45">
        <v>11192810648.43</v>
      </c>
      <c r="J4" s="45">
        <v>11231845508.549999</v>
      </c>
    </row>
    <row r="5" spans="2:11">
      <c r="B5" s="114" t="s">
        <v>93</v>
      </c>
      <c r="C5" s="2">
        <v>17622099014.259998</v>
      </c>
      <c r="D5" s="2">
        <v>17184820014.470001</v>
      </c>
      <c r="E5" s="2">
        <v>17543447920.369999</v>
      </c>
      <c r="F5" s="2">
        <v>17698209294.740002</v>
      </c>
      <c r="G5" s="2">
        <v>17725941103.400002</v>
      </c>
      <c r="H5" s="2">
        <v>17757714093.509998</v>
      </c>
      <c r="I5" s="2">
        <v>17743369686.209999</v>
      </c>
      <c r="J5" s="2">
        <v>17798468139.48</v>
      </c>
    </row>
    <row r="6" spans="2:11">
      <c r="B6" s="114" t="s">
        <v>0</v>
      </c>
      <c r="C6" s="2">
        <v>34102636079.779999</v>
      </c>
      <c r="D6" s="2">
        <v>34057944002.419998</v>
      </c>
      <c r="E6" s="2">
        <v>33943890599.16</v>
      </c>
      <c r="F6" s="2">
        <v>33958823586.849998</v>
      </c>
      <c r="G6" s="2">
        <v>33793135666.889999</v>
      </c>
      <c r="H6" s="2">
        <v>33954713602.98</v>
      </c>
      <c r="I6" s="2">
        <v>33641861067.41</v>
      </c>
      <c r="J6" s="2">
        <v>33621615713.990002</v>
      </c>
    </row>
    <row r="7" spans="2:11">
      <c r="B7" s="114" t="s">
        <v>89</v>
      </c>
      <c r="C7" s="2">
        <v>46917519383.510002</v>
      </c>
      <c r="D7" s="2">
        <v>46918052244.620003</v>
      </c>
      <c r="E7" s="2">
        <v>46828540207.5</v>
      </c>
      <c r="F7" s="2">
        <v>46355252018.739998</v>
      </c>
      <c r="G7" s="2">
        <v>46349678138.730003</v>
      </c>
      <c r="H7" s="2">
        <v>46358707718.599998</v>
      </c>
      <c r="I7" s="2">
        <v>46387352650.730003</v>
      </c>
      <c r="J7" s="2">
        <v>46472818988.610001</v>
      </c>
    </row>
    <row r="8" spans="2:11">
      <c r="B8" s="114" t="s">
        <v>90</v>
      </c>
      <c r="C8" s="2">
        <v>69598872032.580002</v>
      </c>
      <c r="D8" s="2">
        <v>71622252694.809998</v>
      </c>
      <c r="E8" s="2">
        <v>72737603508.089996</v>
      </c>
      <c r="F8" s="2">
        <v>73628240958.210007</v>
      </c>
      <c r="G8" s="2">
        <v>75609651748.330002</v>
      </c>
      <c r="H8" s="2">
        <v>76808196623.630005</v>
      </c>
      <c r="I8" s="2">
        <v>78586172486.490005</v>
      </c>
      <c r="J8" s="2">
        <v>80095376331.669998</v>
      </c>
    </row>
    <row r="9" spans="2:11" s="4" customFormat="1">
      <c r="B9" s="115" t="s">
        <v>2</v>
      </c>
      <c r="C9" s="5">
        <f>SUM(C2:C8)</f>
        <v>188001185741.40997</v>
      </c>
      <c r="D9" s="5">
        <f t="shared" ref="D9:H9" si="0">SUM(D2:D8)</f>
        <v>189560291011.01001</v>
      </c>
      <c r="E9" s="5">
        <f t="shared" si="0"/>
        <v>190512938973.09</v>
      </c>
      <c r="F9" s="5">
        <f t="shared" si="0"/>
        <v>191204537016.33002</v>
      </c>
      <c r="G9" s="5">
        <f t="shared" si="0"/>
        <v>192851624644.12</v>
      </c>
      <c r="H9" s="5">
        <f t="shared" si="0"/>
        <v>194371690995.22</v>
      </c>
      <c r="I9" s="5">
        <f>SUM(I2:I8)</f>
        <v>195767817963.46002</v>
      </c>
      <c r="J9" s="5">
        <f>SUM(J2:J8)</f>
        <v>197449196607.45001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2015-06-01T16:07:11Z</cp:lastPrinted>
  <dcterms:created xsi:type="dcterms:W3CDTF">2014-07-02T14:15:07Z</dcterms:created>
  <dcterms:modified xsi:type="dcterms:W3CDTF">2015-06-18T09:15:39Z</dcterms:modified>
</cp:coreProperties>
</file>