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<sst xmlns="http://schemas.openxmlformats.org/spreadsheetml/2006/main" count="157" uniqueCount="109">
  <si>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</si>
  <si>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</si>
  <si>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</si>
  <si>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</si>
  <si>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</si>
  <si>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</si>
  <si>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</si>
  <si>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</si>
  <si>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</si>
  <si>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</si>
  <si>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</si>
  <si>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</si>
  <si>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</si>
  <si>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</si>
  <si>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</si>
  <si>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</si>
  <si>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</si>
  <si>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</si>
  <si>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</si>
  <si>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</si>
  <si>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</si>
  <si>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</si>
  <si>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</si>
  <si>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</si>
  <si>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</si>
  <si>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</si>
  <si>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</si>
  <si>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</si>
  <si>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</si>
  <si>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</si>
  <si>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</si>
  <si>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</si>
  <si>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</si>
  <si>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</si>
  <si>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</si>
  <si>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</si>
  <si>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</si>
  <si>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</si>
  <si>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</si>
  <si>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</si>
  <si>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</si>
  <si>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</si>
  <si>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</si>
  <si>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</si>
  <si>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</si>
  <si>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</si>
  <si>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</si>
  <si>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</si>
  <si>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</si>
  <si>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</si>
  <si>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</si>
  <si>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</si>
  <si>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</si>
  <si>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</si>
  <si>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</si>
  <si>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</si>
  <si>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</si>
  <si>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</si>
  <si>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</si>
  <si>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</si>
  <si>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</si>
  <si>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</si>
  <si>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</si>
  <si>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</si>
  <si>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</si>
  <si>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</si>
  <si>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</si>
  <si>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</si>
  <si>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</si>
  <si>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</si>
  <si>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</si>
  <si>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</si>
  <si>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</si>
  <si>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</si>
  <si>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</si>
  <si>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</si>
  <si>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</si>
  <si>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</si>
  <si>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</si>
  <si>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</si>
  <si>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</si>
  <si>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</si>
  <si>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</si>
  <si>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</si>
  <si>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</si>
  <si>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</si>
  <si>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</si>
  <si>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</si>
  <si>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</si>
  <si>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</si>
  <si>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</si>
  <si>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</si>
  <si>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</si>
  <si>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</si>
  <si>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</si>
  <si>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</si>
  <si>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</si>
  <si>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</si>
  <si>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</si>
  <si>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</si>
  <si>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</si>
  <si>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</si>
  <si>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</si>
  <si>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</si>
  <si>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May 22, 2015</t>
  </si>
  <si>
    <t>Market Cap as at May 22, 2015</t>
  </si>
  <si>
    <t>NET ASSET VALUES AND UNIT PRICES OF FUND MANAGEMENT AND COLLECTIVE INVESTMENTS SCHEMES AS AT WEEK ENDED MAY 28, 2015</t>
  </si>
  <si>
    <t>NAV and Unit Price as at Week Ended May 28, 2015</t>
  </si>
  <si>
    <t>Market Cap as at May 28, 2015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</si>
</sst>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6" fontId="7" fillId="0" borderId="14" xfId="2" applyNumberFormat="1" applyFont="1" applyBorder="1" applyAlignment="1">
      <alignment horizontal="right"/>
    </xf>
    <xf numFmtId="166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11" fillId="0" borderId="4" xfId="0" applyFont="1" applyBorder="1" applyAlignment="1">
      <alignment wrapText="1"/>
    </xf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28,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4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54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2702157360.6900001</c:v>
                </c:pt>
                <c:pt idx="1">
                  <c:v>2714726354.0700002</c:v>
                </c:pt>
                <c:pt idx="2">
                  <c:v>2708993489.3000002</c:v>
                </c:pt>
                <c:pt idx="3">
                  <c:v>2698628938.7399998</c:v>
                </c:pt>
                <c:pt idx="4">
                  <c:v>2833802165.8000002</c:v>
                </c:pt>
                <c:pt idx="5">
                  <c:v>2780986300.9000001</c:v>
                </c:pt>
                <c:pt idx="6">
                  <c:v>2771451450.0500002</c:v>
                </c:pt>
                <c:pt idx="7">
                  <c:v>2784816081.9299998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5429296128.7299995</c:v>
                </c:pt>
                <c:pt idx="1">
                  <c:v>5429227203.3000002</c:v>
                </c:pt>
                <c:pt idx="2">
                  <c:v>5405438556.8999996</c:v>
                </c:pt>
                <c:pt idx="3">
                  <c:v>5437548678.6300001</c:v>
                </c:pt>
                <c:pt idx="4">
                  <c:v>5427244076.6800003</c:v>
                </c:pt>
                <c:pt idx="5">
                  <c:v>5453828970.3900003</c:v>
                </c:pt>
                <c:pt idx="6">
                  <c:v>5427067584.7200003</c:v>
                </c:pt>
                <c:pt idx="7">
                  <c:v>5449468730.1599998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11638401457.07</c:v>
                </c:pt>
                <c:pt idx="1">
                  <c:v>11792704043.23</c:v>
                </c:pt>
                <c:pt idx="2">
                  <c:v>11645627185.08</c:v>
                </c:pt>
                <c:pt idx="3">
                  <c:v>11641044437.32</c:v>
                </c:pt>
                <c:pt idx="4">
                  <c:v>11198410495.49</c:v>
                </c:pt>
                <c:pt idx="5">
                  <c:v>11329195886.5</c:v>
                </c:pt>
                <c:pt idx="6">
                  <c:v>11174698952</c:v>
                </c:pt>
                <c:pt idx="7">
                  <c:v>11258074144.41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33915861361.139999</c:v>
                </c:pt>
                <c:pt idx="1">
                  <c:v>34214135545.220001</c:v>
                </c:pt>
                <c:pt idx="2">
                  <c:v>34102636079.779999</c:v>
                </c:pt>
                <c:pt idx="3">
                  <c:v>34057944002.419998</c:v>
                </c:pt>
                <c:pt idx="4">
                  <c:v>33943890599.16</c:v>
                </c:pt>
                <c:pt idx="5">
                  <c:v>33958823586.849998</c:v>
                </c:pt>
                <c:pt idx="6">
                  <c:v>33793135666.889999</c:v>
                </c:pt>
                <c:pt idx="7">
                  <c:v>33954713602.98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47182805526.18</c:v>
                </c:pt>
                <c:pt idx="1">
                  <c:v>46919894822.160004</c:v>
                </c:pt>
                <c:pt idx="2">
                  <c:v>46917519383.510002</c:v>
                </c:pt>
                <c:pt idx="3">
                  <c:v>46918052244.620003</c:v>
                </c:pt>
                <c:pt idx="4">
                  <c:v>46828540207.5</c:v>
                </c:pt>
                <c:pt idx="5">
                  <c:v>46355252018.739998</c:v>
                </c:pt>
                <c:pt idx="6">
                  <c:v>46349678138.730003</c:v>
                </c:pt>
                <c:pt idx="7">
                  <c:v>46358707718.599998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68620355679.690002</c:v>
                </c:pt>
                <c:pt idx="1">
                  <c:v>69271942872.339996</c:v>
                </c:pt>
                <c:pt idx="2">
                  <c:v>69598872032.580002</c:v>
                </c:pt>
                <c:pt idx="3">
                  <c:v>71622252694.809998</c:v>
                </c:pt>
                <c:pt idx="4">
                  <c:v>72737603508.089996</c:v>
                </c:pt>
                <c:pt idx="5">
                  <c:v>73628240958.210007</c:v>
                </c:pt>
                <c:pt idx="6">
                  <c:v>75609651748.330002</c:v>
                </c:pt>
                <c:pt idx="7">
                  <c:v>76808196623.630005</c:v>
                </c:pt>
              </c:numCache>
            </c:numRef>
          </c:val>
        </c:ser>
        <c:marker val="1"/>
        <c:axId val="106147200"/>
        <c:axId val="10616128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42104</c:v>
                </c:pt>
                <c:pt idx="1">
                  <c:v>42111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17467047285.279999</c:v>
                </c:pt>
                <c:pt idx="1">
                  <c:v>17546319936.68</c:v>
                </c:pt>
                <c:pt idx="2">
                  <c:v>17622099014.259998</c:v>
                </c:pt>
                <c:pt idx="3">
                  <c:v>17184820014.470001</c:v>
                </c:pt>
                <c:pt idx="4">
                  <c:v>17543447920.369999</c:v>
                </c:pt>
                <c:pt idx="5">
                  <c:v>17698209294.740002</c:v>
                </c:pt>
                <c:pt idx="6">
                  <c:v>17725941103.400002</c:v>
                </c:pt>
                <c:pt idx="7">
                  <c:v>17757714093.509998</c:v>
                </c:pt>
              </c:numCache>
            </c:numRef>
          </c:val>
        </c:ser>
        <c:marker val="1"/>
        <c:axId val="108470656"/>
        <c:axId val="106162816"/>
      </c:lineChart>
      <c:catAx>
        <c:axId val="10614720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6161280"/>
        <c:crosses val="autoZero"/>
        <c:lblAlgn val="ctr"/>
        <c:lblOffset val="100"/>
      </c:catAx>
      <c:valAx>
        <c:axId val="1061612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6147200"/>
        <c:crossesAt val="41880"/>
        <c:crossBetween val="midCat"/>
      </c:valAx>
      <c:valAx>
        <c:axId val="10616281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8470656"/>
        <c:crosses val="max"/>
        <c:crossBetween val="between"/>
      </c:valAx>
      <c:dateAx>
        <c:axId val="108470656"/>
        <c:scaling>
          <c:orientation val="minMax"/>
        </c:scaling>
        <c:delete val="1"/>
        <c:axPos val="b"/>
        <c:numFmt formatCode="dd\-mmm" sourceLinked="1"/>
        <c:tickLblPos val="none"/>
        <c:crossAx val="10616281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28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39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779"/>
          <c:y val="0.16834325370345671"/>
          <c:w val="0.8780310474571149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42104</c:v>
                </c:pt>
                <c:pt idx="1">
                  <c:v>42111</c:v>
                </c:pt>
                <c:pt idx="2">
                  <c:v>42118</c:v>
                </c:pt>
                <c:pt idx="3">
                  <c:v>42124</c:v>
                </c:pt>
                <c:pt idx="4">
                  <c:v>42132</c:v>
                </c:pt>
                <c:pt idx="5">
                  <c:v>42139</c:v>
                </c:pt>
                <c:pt idx="6">
                  <c:v>42146</c:v>
                </c:pt>
                <c:pt idx="7">
                  <c:v>42152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186955924798.78</c:v>
                </c:pt>
                <c:pt idx="1">
                  <c:v>187888950777</c:v>
                </c:pt>
                <c:pt idx="2">
                  <c:v>188001185741.40997</c:v>
                </c:pt>
                <c:pt idx="3">
                  <c:v>189560291011.01001</c:v>
                </c:pt>
                <c:pt idx="4">
                  <c:v>190512938973.09</c:v>
                </c:pt>
                <c:pt idx="5">
                  <c:v>191204537016.33002</c:v>
                </c:pt>
                <c:pt idx="6">
                  <c:v>192851624644.12</c:v>
                </c:pt>
                <c:pt idx="7">
                  <c:v>194371690995.22</c:v>
                </c:pt>
              </c:numCache>
            </c:numRef>
          </c:val>
        </c:ser>
        <c:marker val="1"/>
        <c:axId val="108507904"/>
        <c:axId val="108509440"/>
      </c:lineChart>
      <c:catAx>
        <c:axId val="1085079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509440"/>
        <c:crosses val="autoZero"/>
        <c:lblAlgn val="ctr"/>
        <c:lblOffset val="100"/>
      </c:catAx>
      <c:valAx>
        <c:axId val="1085094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850790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C1" zoomScale="200" zoomScaleNormal="200" workbookViewId="0">
      <selection activeCell="F1" sqref="F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107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9624620247.9300003</v>
      </c>
      <c r="E7" s="52">
        <v>8843.77</v>
      </c>
      <c r="F7" s="51">
        <v>9774438496.9300003</v>
      </c>
      <c r="G7" s="52">
        <v>8924.44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4653678654.4399996</v>
      </c>
      <c r="E8" s="52">
        <v>309.714</v>
      </c>
      <c r="F8" s="52">
        <v>4636492164.3999996</v>
      </c>
      <c r="G8" s="52">
        <v>308.67869999999999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3158795120.0700002</v>
      </c>
      <c r="E9" s="52">
        <v>2395.83</v>
      </c>
      <c r="F9" s="52">
        <v>3166196880.6599998</v>
      </c>
      <c r="G9" s="52">
        <v>2401.37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747490251.94000006</v>
      </c>
      <c r="E10" s="54">
        <v>1.21</v>
      </c>
      <c r="F10" s="53">
        <v>754388118.67999995</v>
      </c>
      <c r="G10" s="54">
        <v>1.22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567565223.99000001</v>
      </c>
      <c r="E11" s="54">
        <v>2.31</v>
      </c>
      <c r="F11" s="53">
        <v>568533486.45000005</v>
      </c>
      <c r="G11" s="54">
        <v>2.31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3" t="s">
        <v>17</v>
      </c>
      <c r="D12" s="55">
        <v>168430693.66999999</v>
      </c>
      <c r="E12" s="97">
        <v>114.01</v>
      </c>
      <c r="F12" s="55">
        <v>170577232.44</v>
      </c>
      <c r="G12" s="97">
        <v>115.56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214112154</v>
      </c>
      <c r="E13" s="54">
        <v>11.94</v>
      </c>
      <c r="F13" s="53">
        <v>215184487</v>
      </c>
      <c r="G13" s="54">
        <v>12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1326628858.9100001</v>
      </c>
      <c r="E14" s="61">
        <v>0.78990000000000005</v>
      </c>
      <c r="F14" s="53">
        <v>1335372328.3499999</v>
      </c>
      <c r="G14" s="61">
        <v>0.79510000000000003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3466795624.9699998</v>
      </c>
      <c r="E15" s="61">
        <v>14.8215</v>
      </c>
      <c r="F15" s="53">
        <v>3451525953.6900001</v>
      </c>
      <c r="G15" s="61">
        <v>14.7805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1327734264.27</v>
      </c>
      <c r="E16" s="62">
        <v>0.67810000000000004</v>
      </c>
      <c r="F16" s="55">
        <v>1338284017.53</v>
      </c>
      <c r="G16" s="62">
        <v>0.68359999999999999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161096293.47999999</v>
      </c>
      <c r="E17" s="97">
        <v>0.97219999999999995</v>
      </c>
      <c r="F17" s="55">
        <v>161066038.90000001</v>
      </c>
      <c r="G17" s="97">
        <v>0.97199999999999998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87416492.670000002</v>
      </c>
      <c r="E18" s="62">
        <v>1.0991</v>
      </c>
      <c r="F18" s="55">
        <v>87599945.519999996</v>
      </c>
      <c r="G18" s="62">
        <v>1.1014999999999999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3332673139.7199998</v>
      </c>
      <c r="E19" s="61">
        <v>12.872400000000001</v>
      </c>
      <c r="F19" s="53">
        <v>3336771128.04</v>
      </c>
      <c r="G19" s="61">
        <v>12.8881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369733986.25999999</v>
      </c>
      <c r="E20" s="54">
        <v>135.66999999999999</v>
      </c>
      <c r="F20" s="56">
        <v>374358885.88</v>
      </c>
      <c r="G20" s="54">
        <v>137.59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1" t="s">
        <v>30</v>
      </c>
      <c r="D21" s="55">
        <v>183729713.16999999</v>
      </c>
      <c r="E21" s="97">
        <v>1.02</v>
      </c>
      <c r="F21" s="55">
        <v>185732220.71000001</v>
      </c>
      <c r="G21" s="97">
        <v>1.04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1" t="s">
        <v>32</v>
      </c>
      <c r="D22" s="53">
        <v>4402634947.3999996</v>
      </c>
      <c r="E22" s="54">
        <v>103.24</v>
      </c>
      <c r="F22" s="53">
        <v>4398192217.8000002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33793135666.889992</v>
      </c>
      <c r="E23" s="57"/>
      <c r="F23" s="57">
        <f t="shared" ref="F23" si="0">SUM(F7:F22)</f>
        <v>33954713602.979996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39415964415.93</v>
      </c>
      <c r="E25" s="52">
        <v>100</v>
      </c>
      <c r="F25" s="58">
        <v>39920496886.699997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27887531900</v>
      </c>
      <c r="E26" s="52">
        <v>100</v>
      </c>
      <c r="F26" s="58">
        <v>28346367800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108">
        <v>333065409.19</v>
      </c>
      <c r="E27" s="95">
        <v>1.1592</v>
      </c>
      <c r="F27" s="108">
        <v>333870469.30000001</v>
      </c>
      <c r="G27" s="95">
        <v>1.1617999999999999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700743429.25</v>
      </c>
      <c r="E28" s="52">
        <v>100</v>
      </c>
      <c r="F28" s="58">
        <v>695111663.12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7272346593.96</v>
      </c>
      <c r="E29" s="54">
        <v>1</v>
      </c>
      <c r="F29" s="58">
        <v>7512349804.5100002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75609651748.330002</v>
      </c>
      <c r="E30" s="43"/>
      <c r="F30" s="43">
        <f t="shared" ref="F30" si="1">SUM(F25:F29)</f>
        <v>76808196623.62999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1092737180.1900001</v>
      </c>
      <c r="E32" s="54">
        <v>135.01</v>
      </c>
      <c r="F32" s="58">
        <v>1091802063.4100001</v>
      </c>
      <c r="G32" s="54">
        <v>135.07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395070189.73000002</v>
      </c>
      <c r="E33" s="61">
        <v>1.3432999999999999</v>
      </c>
      <c r="F33" s="58">
        <v>401635817.31999999</v>
      </c>
      <c r="G33" s="61">
        <v>1.3655999999999999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1090163319.29</v>
      </c>
      <c r="E34" s="54">
        <v>2016.49</v>
      </c>
      <c r="F34" s="58">
        <v>1092094163.76</v>
      </c>
      <c r="G34" s="54">
        <v>2020.37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1" t="s">
        <v>40</v>
      </c>
      <c r="D35" s="108">
        <v>343857972.74000001</v>
      </c>
      <c r="E35" s="97">
        <v>1.21</v>
      </c>
      <c r="F35" s="108">
        <v>344155350.51999998</v>
      </c>
      <c r="G35" s="97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2" t="s">
        <v>41</v>
      </c>
      <c r="D36" s="58">
        <v>551439396.55999994</v>
      </c>
      <c r="E36" s="54">
        <v>1809.19</v>
      </c>
      <c r="F36" s="58">
        <v>552910904.02999997</v>
      </c>
      <c r="G36" s="54">
        <v>1813.14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6563105105.7399998</v>
      </c>
      <c r="E37" s="54">
        <v>1</v>
      </c>
      <c r="F37" s="58">
        <v>6586487893.2600002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709636096.48000002</v>
      </c>
      <c r="E38" s="61">
        <v>15.7584</v>
      </c>
      <c r="F38" s="58">
        <v>711951501.78999996</v>
      </c>
      <c r="G38" s="61">
        <v>15.8102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4256090497.4899998</v>
      </c>
      <c r="E39" s="54">
        <v>1074.6600000000001</v>
      </c>
      <c r="F39" s="58">
        <v>4262479595.4899998</v>
      </c>
      <c r="G39" s="54">
        <v>1074.8699999999999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2078917642.1800001</v>
      </c>
      <c r="E40" s="54">
        <v>159.21</v>
      </c>
      <c r="F40" s="58">
        <v>2043976580.9300001</v>
      </c>
      <c r="G40" s="54">
        <v>158.29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644923703</v>
      </c>
      <c r="E41" s="54">
        <v>1.1299999999999999</v>
      </c>
      <c r="F41" s="108">
        <v>670220223</v>
      </c>
      <c r="G41" s="54">
        <v>1.1299999999999999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17725941103.400002</v>
      </c>
      <c r="E42" s="57"/>
      <c r="F42" s="57">
        <f t="shared" ref="F42" si="2">SUM(F32:F41)</f>
        <v>17757714093.510002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9">
        <v>2349545987</v>
      </c>
      <c r="E44" s="50">
        <v>100</v>
      </c>
      <c r="F44" s="109">
        <v>2361757947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13948949469.110001</v>
      </c>
      <c r="E45" s="54">
        <v>45.22</v>
      </c>
      <c r="F45" s="53">
        <v>13945767088.98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3" t="s">
        <v>49</v>
      </c>
      <c r="D46" s="55">
        <v>30051182682.619999</v>
      </c>
      <c r="E46" s="97">
        <v>11.26</v>
      </c>
      <c r="F46" s="55">
        <v>30051182682.619999</v>
      </c>
      <c r="G46" s="97">
        <v>11.26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46349678138.729996</v>
      </c>
      <c r="E47" s="42"/>
      <c r="F47" s="57">
        <f>SUM(F44:F46)</f>
        <v>46358707718.599998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133111903</v>
      </c>
      <c r="E49" s="54">
        <v>86.19</v>
      </c>
      <c r="F49" s="59">
        <v>134074844</v>
      </c>
      <c r="G49" s="54">
        <v>86.82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1120220256.0599999</v>
      </c>
      <c r="E50" s="61">
        <v>1.2317</v>
      </c>
      <c r="F50" s="58">
        <v>1121546701.04</v>
      </c>
      <c r="G50" s="61">
        <v>1.2332000000000001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2" t="s">
        <v>53</v>
      </c>
      <c r="D51" s="58">
        <v>1038507189.5599999</v>
      </c>
      <c r="E51" s="54">
        <v>1.76</v>
      </c>
      <c r="F51" s="58">
        <v>1046542855.55</v>
      </c>
      <c r="G51" s="54">
        <v>1.77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2" t="s">
        <v>55</v>
      </c>
      <c r="D52" s="96">
        <v>4491099514.5500002</v>
      </c>
      <c r="E52" s="54">
        <v>110.06</v>
      </c>
      <c r="F52" s="96">
        <v>4486024144.6400003</v>
      </c>
      <c r="G52" s="54">
        <v>109.95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143959244</v>
      </c>
      <c r="E53" s="54">
        <v>2.46</v>
      </c>
      <c r="F53" s="58">
        <v>144970705</v>
      </c>
      <c r="G53" s="54">
        <v>2.4700000000000002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1072693610.47</v>
      </c>
      <c r="E54" s="54">
        <v>1760.33</v>
      </c>
      <c r="F54" s="54">
        <v>1086864920.8599999</v>
      </c>
      <c r="G54" s="54">
        <v>1792.75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44746010.700000003</v>
      </c>
      <c r="E55" s="50">
        <v>21.05</v>
      </c>
      <c r="F55" s="60">
        <v>43794556.840000004</v>
      </c>
      <c r="G55" s="50">
        <v>20.62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233402739.12</v>
      </c>
      <c r="E56" s="50">
        <v>97.93</v>
      </c>
      <c r="F56" s="60">
        <v>234739117.84</v>
      </c>
      <c r="G56" s="50">
        <v>98.49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1922220623.6800001</v>
      </c>
      <c r="E57" s="52">
        <v>1.7178</v>
      </c>
      <c r="F57" s="51">
        <v>1973033253.9400001</v>
      </c>
      <c r="G57" s="52">
        <v>1.7637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974737860.86000001</v>
      </c>
      <c r="E58" s="50">
        <v>552.20000000000005</v>
      </c>
      <c r="F58" s="60">
        <v>986483044.70000005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11174698952</v>
      </c>
      <c r="E59" s="57"/>
      <c r="F59" s="57">
        <f>SUM(F49:F58)</f>
        <v>11258074144.410002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2" t="s">
        <v>59</v>
      </c>
      <c r="D61" s="93">
        <v>734564484.25</v>
      </c>
      <c r="E61" s="61">
        <v>12.911</v>
      </c>
      <c r="F61" s="93">
        <v>736996227.41999996</v>
      </c>
      <c r="G61" s="61">
        <v>12.953900000000001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2" t="s">
        <v>61</v>
      </c>
      <c r="D62" s="54">
        <v>2023378764.02</v>
      </c>
      <c r="E62" s="54">
        <v>0.95</v>
      </c>
      <c r="F62" s="54">
        <v>2028163258.9100001</v>
      </c>
      <c r="G62" s="54">
        <v>0.95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62</v>
      </c>
      <c r="D63" s="54">
        <v>2275063285.8099999</v>
      </c>
      <c r="E63" s="54">
        <v>0.92</v>
      </c>
      <c r="F63" s="54">
        <v>2288111295.0799999</v>
      </c>
      <c r="G63" s="54">
        <v>0.92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63</v>
      </c>
      <c r="D64" s="54">
        <v>243955599.38999999</v>
      </c>
      <c r="E64" s="61">
        <v>23.5852</v>
      </c>
      <c r="F64" s="54">
        <v>243870132.47999999</v>
      </c>
      <c r="G64" s="61">
        <v>23.564699999999998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150105451.25</v>
      </c>
      <c r="E65" s="54">
        <v>152.91</v>
      </c>
      <c r="F65" s="54">
        <v>152327816.27000001</v>
      </c>
      <c r="G65" s="54">
        <v>155.19999999999999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5427067584.7200003</v>
      </c>
      <c r="E66" s="42"/>
      <c r="F66" s="44">
        <f>SUM(F61:F65)</f>
        <v>5449468730.1599998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2" t="s">
        <v>66</v>
      </c>
      <c r="D68" s="60">
        <v>310603500.39999998</v>
      </c>
      <c r="E68" s="50">
        <v>1665.22</v>
      </c>
      <c r="F68" s="60">
        <v>312644459.89999998</v>
      </c>
      <c r="G68" s="50">
        <v>1676.16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2" t="s">
        <v>67</v>
      </c>
      <c r="D69" s="60">
        <v>1892999924.73</v>
      </c>
      <c r="E69" s="50">
        <v>2006.52</v>
      </c>
      <c r="F69" s="60">
        <v>1902650512.0699999</v>
      </c>
      <c r="G69" s="50">
        <v>2010.99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2" t="s">
        <v>68</v>
      </c>
      <c r="D70" s="60">
        <v>567848024.91999996</v>
      </c>
      <c r="E70" s="50">
        <v>1846.96</v>
      </c>
      <c r="F70" s="60">
        <v>569521109.96000004</v>
      </c>
      <c r="G70" s="50">
        <v>1856.49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2771451450.0500002</v>
      </c>
      <c r="E71" s="42"/>
      <c r="F71" s="57">
        <f>SUM(F68:F70)</f>
        <v>2784816081.9299998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192851624644.11996</v>
      </c>
      <c r="E72" s="71"/>
      <c r="F72" s="70">
        <f>SUM(F23,F30,F42,F47,F59,F66,F71)</f>
        <v>194371690995.22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105</v>
      </c>
      <c r="E74" s="88"/>
      <c r="F74" s="90" t="s">
        <v>108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4" t="s">
        <v>71</v>
      </c>
      <c r="D75" s="60">
        <v>2376954000</v>
      </c>
      <c r="E75" s="50">
        <v>15.91</v>
      </c>
      <c r="F75" s="60">
        <v>2376320000</v>
      </c>
      <c r="G75" s="50">
        <v>15.8</v>
      </c>
      <c r="K75" s="7"/>
    </row>
    <row r="76" spans="1:12" ht="12" customHeight="1">
      <c r="A76" s="36">
        <v>2</v>
      </c>
      <c r="B76" s="30" t="s">
        <v>72</v>
      </c>
      <c r="C76" s="114" t="s">
        <v>73</v>
      </c>
      <c r="D76" s="60">
        <v>349650000</v>
      </c>
      <c r="E76" s="50">
        <v>2331</v>
      </c>
      <c r="F76" s="60">
        <v>345000000</v>
      </c>
      <c r="G76" s="50">
        <v>2300</v>
      </c>
      <c r="K76" s="7"/>
    </row>
    <row r="77" spans="1:12" ht="12" customHeight="1">
      <c r="A77" s="36">
        <v>3</v>
      </c>
      <c r="B77" s="25" t="s">
        <v>60</v>
      </c>
      <c r="C77" s="114" t="s">
        <v>97</v>
      </c>
      <c r="D77" s="60">
        <v>663674000</v>
      </c>
      <c r="E77" s="50">
        <v>10.67</v>
      </c>
      <c r="F77" s="60">
        <v>668650000</v>
      </c>
      <c r="G77" s="50">
        <v>10.75</v>
      </c>
      <c r="K77" s="7"/>
    </row>
    <row r="78" spans="1:12" ht="12" customHeight="1">
      <c r="A78" s="36">
        <v>4</v>
      </c>
      <c r="B78" s="25" t="s">
        <v>83</v>
      </c>
      <c r="C78" s="114" t="s">
        <v>84</v>
      </c>
      <c r="D78" s="60">
        <v>1249737150</v>
      </c>
      <c r="E78" s="50">
        <v>107.95</v>
      </c>
      <c r="F78" s="60">
        <v>1249737150</v>
      </c>
      <c r="G78" s="50">
        <v>107.95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4640015150</v>
      </c>
      <c r="E79" s="73"/>
      <c r="F79" s="72">
        <f>SUM(F75:F78)</f>
        <v>4639707150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197491639794.11996</v>
      </c>
      <c r="E80" s="78"/>
      <c r="F80" s="77">
        <f>SUM(F72,F79)</f>
        <v>199011398145.22</v>
      </c>
      <c r="G80" s="79"/>
      <c r="K80" s="7"/>
    </row>
    <row r="81" spans="1:12" ht="12" customHeight="1">
      <c r="A81" s="37"/>
      <c r="B81" s="104"/>
      <c r="C81" s="104"/>
      <c r="D81" s="117"/>
      <c r="E81" s="117"/>
      <c r="F81" s="105"/>
      <c r="G81" s="8"/>
      <c r="I81" s="20"/>
      <c r="J81" s="20"/>
      <c r="K81" s="7"/>
      <c r="L81" s="21"/>
    </row>
    <row r="82" spans="1:12" ht="12" customHeight="1">
      <c r="A82" s="37"/>
      <c r="B82" s="26"/>
      <c r="C82" s="105"/>
      <c r="D82" s="117"/>
      <c r="E82" s="117"/>
      <c r="F82" s="105"/>
      <c r="G82" s="8"/>
      <c r="I82" s="20"/>
      <c r="J82" s="20"/>
      <c r="K82" s="7"/>
      <c r="L82" s="21"/>
    </row>
    <row r="83" spans="1:12" ht="23.25" customHeight="1">
      <c r="A83" s="37"/>
      <c r="B83" s="120"/>
      <c r="C83" s="120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9" sqref="B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42104</v>
      </c>
      <c r="D1" s="40">
        <v>42111</v>
      </c>
      <c r="E1" s="40">
        <v>42118</v>
      </c>
      <c r="F1" s="40">
        <v>42124</v>
      </c>
      <c r="G1" s="40">
        <v>42132</v>
      </c>
      <c r="H1" s="40">
        <v>42139</v>
      </c>
      <c r="I1" s="40">
        <v>42146</v>
      </c>
      <c r="J1" s="40">
        <v>42152</v>
      </c>
      <c r="K1" s="40"/>
    </row>
    <row r="2" spans="2:11">
      <c r="B2" t="s">
        <v>1</v>
      </c>
      <c r="C2" s="2">
        <v>2702157360.6900001</v>
      </c>
      <c r="D2" s="2">
        <v>2714726354.0700002</v>
      </c>
      <c r="E2" s="2">
        <v>2708993489.3000002</v>
      </c>
      <c r="F2" s="2">
        <v>2698628938.7399998</v>
      </c>
      <c r="G2" s="2">
        <v>2833802165.8000002</v>
      </c>
      <c r="H2" s="2">
        <v>2780986300.9000001</v>
      </c>
      <c r="I2" s="2">
        <v>2771451450.0500002</v>
      </c>
      <c r="J2" s="2">
        <v>2784816081.9299998</v>
      </c>
    </row>
    <row r="3" spans="2:11">
      <c r="B3" t="s">
        <v>95</v>
      </c>
      <c r="C3" s="2">
        <v>5429296128.7299995</v>
      </c>
      <c r="D3" s="2">
        <v>5429227203.3000002</v>
      </c>
      <c r="E3" s="2">
        <v>5405438556.8999996</v>
      </c>
      <c r="F3" s="2">
        <v>5437548678.6300001</v>
      </c>
      <c r="G3" s="2">
        <v>5427244076.6800003</v>
      </c>
      <c r="H3" s="2">
        <v>5453828970.3900003</v>
      </c>
      <c r="I3" s="2">
        <v>5427067584.7200003</v>
      </c>
      <c r="J3" s="2">
        <v>5449468730.1599998</v>
      </c>
    </row>
    <row r="4" spans="2:11">
      <c r="B4" t="s">
        <v>94</v>
      </c>
      <c r="C4" s="45">
        <v>11638401457.07</v>
      </c>
      <c r="D4" s="45">
        <v>11792704043.23</v>
      </c>
      <c r="E4" s="45">
        <v>11645627185.08</v>
      </c>
      <c r="F4" s="45">
        <v>11641044437.32</v>
      </c>
      <c r="G4" s="45">
        <v>11198410495.49</v>
      </c>
      <c r="H4" s="45">
        <v>11329195886.5</v>
      </c>
      <c r="I4" s="45">
        <v>11174698952</v>
      </c>
      <c r="J4" s="45">
        <v>11258074144.41</v>
      </c>
    </row>
    <row r="5" spans="2:11">
      <c r="B5" t="s">
        <v>93</v>
      </c>
      <c r="C5" s="2">
        <v>17467047285.279999</v>
      </c>
      <c r="D5" s="2">
        <v>17546319936.68</v>
      </c>
      <c r="E5" s="2">
        <v>17622099014.259998</v>
      </c>
      <c r="F5" s="2">
        <v>17184820014.470001</v>
      </c>
      <c r="G5" s="2">
        <v>17543447920.369999</v>
      </c>
      <c r="H5" s="2">
        <v>17698209294.740002</v>
      </c>
      <c r="I5" s="2">
        <v>17725941103.400002</v>
      </c>
      <c r="J5" s="2">
        <v>17757714093.509998</v>
      </c>
    </row>
    <row r="6" spans="2:11">
      <c r="B6" t="s">
        <v>0</v>
      </c>
      <c r="C6" s="2">
        <v>33915861361.139999</v>
      </c>
      <c r="D6" s="2">
        <v>34214135545.220001</v>
      </c>
      <c r="E6" s="2">
        <v>34102636079.779999</v>
      </c>
      <c r="F6" s="2">
        <v>34057944002.419998</v>
      </c>
      <c r="G6" s="2">
        <v>33943890599.16</v>
      </c>
      <c r="H6" s="2">
        <v>33958823586.849998</v>
      </c>
      <c r="I6" s="2">
        <v>33793135666.889999</v>
      </c>
      <c r="J6" s="2">
        <v>33954713602.98</v>
      </c>
    </row>
    <row r="7" spans="2:11">
      <c r="B7" t="s">
        <v>89</v>
      </c>
      <c r="C7" s="2">
        <v>47182805526.18</v>
      </c>
      <c r="D7" s="2">
        <v>46919894822.160004</v>
      </c>
      <c r="E7" s="2">
        <v>46917519383.510002</v>
      </c>
      <c r="F7" s="2">
        <v>46918052244.620003</v>
      </c>
      <c r="G7" s="2">
        <v>46828540207.5</v>
      </c>
      <c r="H7" s="2">
        <v>46355252018.739998</v>
      </c>
      <c r="I7" s="2">
        <v>46349678138.730003</v>
      </c>
      <c r="J7" s="2">
        <v>46358707718.599998</v>
      </c>
    </row>
    <row r="8" spans="2:11">
      <c r="B8" t="s">
        <v>90</v>
      </c>
      <c r="C8" s="2">
        <v>68620355679.690002</v>
      </c>
      <c r="D8" s="2">
        <v>69271942872.339996</v>
      </c>
      <c r="E8" s="2">
        <v>69598872032.580002</v>
      </c>
      <c r="F8" s="2">
        <v>71622252694.809998</v>
      </c>
      <c r="G8" s="2">
        <v>72737603508.089996</v>
      </c>
      <c r="H8" s="2">
        <v>73628240958.210007</v>
      </c>
      <c r="I8" s="2">
        <v>75609651748.330002</v>
      </c>
      <c r="J8" s="2">
        <v>76808196623.630005</v>
      </c>
    </row>
    <row r="9" spans="2:11" s="4" customFormat="1">
      <c r="B9" s="4" t="s">
        <v>2</v>
      </c>
      <c r="C9" s="5">
        <f>SUM(C2:C8)</f>
        <v>186955924798.78</v>
      </c>
      <c r="D9" s="5">
        <f t="shared" ref="D9:H9" si="0">SUM(D2:D8)</f>
        <v>187888950777</v>
      </c>
      <c r="E9" s="5">
        <f t="shared" si="0"/>
        <v>188001185741.40997</v>
      </c>
      <c r="F9" s="5">
        <f t="shared" si="0"/>
        <v>189560291011.01001</v>
      </c>
      <c r="G9" s="5">
        <f t="shared" si="0"/>
        <v>190512938973.09</v>
      </c>
      <c r="H9" s="5">
        <f t="shared" si="0"/>
        <v>191204537016.33002</v>
      </c>
      <c r="I9" s="5">
        <f>SUM(I2:I8)</f>
        <v>192851624644.12</v>
      </c>
      <c r="J9" s="5">
        <f>SUM(J2:J8)</f>
        <v>194371690995.22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2015-06-02T15:36:17Z</dcterms:modified>
</cp:coreProperties>
</file>