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4519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<sst xmlns="http://schemas.openxmlformats.org/spreadsheetml/2006/main" count="157" uniqueCount="109">
  <si>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</si>
  <si>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</si>
  <si>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</si>
  <si>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</si>
  <si>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</si>
  <si>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</si>
  <si>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</si>
  <si>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</si>
  <si>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</si>
  <si>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</si>
  <si>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</si>
  <si>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</si>
  <si>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</si>
  <si>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</si>
  <si>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</si>
  <si>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</si>
  <si>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</si>
  <si>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</si>
  <si>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</si>
  <si>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</si>
  <si>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</si>
  <si>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</si>
  <si>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</si>
  <si>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</si>
  <si>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</si>
  <si>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</si>
  <si>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</si>
  <si>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</si>
  <si>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</si>
  <si>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</si>
  <si>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</si>
  <si>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</si>
  <si>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</si>
  <si>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</si>
  <si>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</si>
  <si>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</si>
  <si>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</si>
  <si>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</si>
  <si>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</si>
  <si>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</si>
  <si>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</si>
  <si>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</si>
  <si>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</si>
  <si>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</si>
  <si>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</si>
  <si>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</si>
  <si>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</si>
  <si>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</si>
  <si>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</si>
  <si>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</si>
  <si>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</si>
  <si>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</si>
  <si>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</si>
  <si>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</si>
  <si>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</si>
  <si>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</si>
  <si>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</si>
  <si>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</si>
  <si>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</si>
  <si>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</si>
  <si>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</si>
  <si>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</si>
  <si>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</si>
  <si>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</si>
  <si>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</si>
  <si>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</si>
  <si>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</si>
  <si>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</si>
  <si>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</si>
  <si>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</si>
  <si>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</si>
  <si>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</si>
  <si>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</si>
  <si>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</si>
  <si>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</si>
  <si>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</si>
  <si>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</si>
  <si>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</si>
  <si>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</si>
  <si>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</si>
  <si>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</si>
  <si>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</si>
  <si>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</si>
  <si>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</si>
  <si>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</si>
  <si>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</si>
  <si>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</si>
  <si>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</si>
  <si>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</si>
  <si>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</si>
  <si>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</si>
  <si>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</si>
  <si>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</si>
  <si>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</si>
  <si>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</si>
  <si>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</si>
  <si>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</si>
  <si>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</si>
  <si>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</si>
  <si>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</si>
  <si>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</si>
  <si>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</si>
  <si>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</si>
  <si>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</si>
  <si>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May 15, 2015</t>
  </si>
  <si>
    <t>Market Cap as at May 15, 2015</t>
  </si>
  <si>
    <t>NAV and Unit Price as at Week Ended May 22, 2015</t>
  </si>
  <si>
    <t>Market Cap as at May 22, 2015</t>
  </si>
  <si>
    <t>NET ASSET VALUES AND UNIT PRICES OF FUND MANAGEMENT AND COLLECTIVE INVESTMENTS SCHEMES AS AT WEEK ENDED MAY 22, 2015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</si>
</sst>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#,##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sz val="8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4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43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43" fontId="5" fillId="0" borderId="4" xfId="2" applyFont="1" applyBorder="1" applyAlignment="1">
      <alignment horizontal="right"/>
    </xf>
    <xf numFmtId="43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43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vertical="top" wrapText="1"/>
    </xf>
    <xf numFmtId="43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43" fontId="7" fillId="0" borderId="4" xfId="2" applyFont="1" applyBorder="1" applyAlignment="1">
      <alignment horizontal="right" vertical="top" wrapText="1"/>
    </xf>
    <xf numFmtId="165" fontId="7" fillId="0" borderId="14" xfId="2" applyNumberFormat="1" applyFont="1" applyBorder="1" applyAlignment="1">
      <alignment horizontal="right"/>
    </xf>
    <xf numFmtId="165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43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43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43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43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43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5" fontId="7" fillId="0" borderId="14" xfId="0" applyNumberFormat="1" applyFont="1" applyBorder="1" applyAlignment="1">
      <alignment horizontal="right"/>
    </xf>
    <xf numFmtId="43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43" fontId="11" fillId="0" borderId="4" xfId="2" applyFont="1" applyBorder="1" applyAlignment="1">
      <alignment horizontal="right"/>
    </xf>
    <xf numFmtId="43" fontId="7" fillId="0" borderId="7" xfId="2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43" fontId="20" fillId="0" borderId="4" xfId="2" applyFont="1" applyBorder="1" applyAlignment="1">
      <alignment horizontal="right"/>
    </xf>
    <xf numFmtId="0" fontId="7" fillId="0" borderId="4" xfId="0" applyFont="1" applyBorder="1"/>
    <xf numFmtId="0" fontId="7" fillId="0" borderId="8" xfId="0" applyFont="1" applyBorder="1"/>
    <xf numFmtId="4" fontId="20" fillId="0" borderId="14" xfId="2" applyNumberFormat="1" applyFont="1" applyBorder="1" applyAlignment="1">
      <alignment horizontal="right"/>
    </xf>
    <xf numFmtId="43" fontId="20" fillId="0" borderId="7" xfId="2" applyFont="1" applyBorder="1" applyAlignment="1">
      <alignment horizontal="right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43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May 22,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44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9.7834905449035225E-2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42096</c:v>
                </c:pt>
                <c:pt idx="1">
                  <c:v>42104</c:v>
                </c:pt>
                <c:pt idx="2">
                  <c:v>42111</c:v>
                </c:pt>
                <c:pt idx="3">
                  <c:v>42118</c:v>
                </c:pt>
                <c:pt idx="4">
                  <c:v>42124</c:v>
                </c:pt>
                <c:pt idx="5">
                  <c:v>42132</c:v>
                </c:pt>
                <c:pt idx="6">
                  <c:v>42139</c:v>
                </c:pt>
                <c:pt idx="7">
                  <c:v>42146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2681380851</c:v>
                </c:pt>
                <c:pt idx="1">
                  <c:v>2702157360.6900001</c:v>
                </c:pt>
                <c:pt idx="2">
                  <c:v>2714726354.0700002</c:v>
                </c:pt>
                <c:pt idx="3">
                  <c:v>2708993489.3000002</c:v>
                </c:pt>
                <c:pt idx="4">
                  <c:v>2698628938.7399998</c:v>
                </c:pt>
                <c:pt idx="5">
                  <c:v>2833802165.8000002</c:v>
                </c:pt>
                <c:pt idx="6">
                  <c:v>2780986300.9000001</c:v>
                </c:pt>
                <c:pt idx="7">
                  <c:v>2771451450.0500002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42096</c:v>
                </c:pt>
                <c:pt idx="1">
                  <c:v>42104</c:v>
                </c:pt>
                <c:pt idx="2">
                  <c:v>42111</c:v>
                </c:pt>
                <c:pt idx="3">
                  <c:v>42118</c:v>
                </c:pt>
                <c:pt idx="4">
                  <c:v>42124</c:v>
                </c:pt>
                <c:pt idx="5">
                  <c:v>42132</c:v>
                </c:pt>
                <c:pt idx="6">
                  <c:v>42139</c:v>
                </c:pt>
                <c:pt idx="7">
                  <c:v>42146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5455415363.46</c:v>
                </c:pt>
                <c:pt idx="1">
                  <c:v>5429296128.7299995</c:v>
                </c:pt>
                <c:pt idx="2">
                  <c:v>5429227203.3000002</c:v>
                </c:pt>
                <c:pt idx="3">
                  <c:v>5405438556.8999996</c:v>
                </c:pt>
                <c:pt idx="4">
                  <c:v>5437548678.6300001</c:v>
                </c:pt>
                <c:pt idx="5">
                  <c:v>5427244076.6800003</c:v>
                </c:pt>
                <c:pt idx="6">
                  <c:v>5453828970.3900003</c:v>
                </c:pt>
                <c:pt idx="7">
                  <c:v>5427067584.7200003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42096</c:v>
                </c:pt>
                <c:pt idx="1">
                  <c:v>42104</c:v>
                </c:pt>
                <c:pt idx="2">
                  <c:v>42111</c:v>
                </c:pt>
                <c:pt idx="3">
                  <c:v>42118</c:v>
                </c:pt>
                <c:pt idx="4">
                  <c:v>42124</c:v>
                </c:pt>
                <c:pt idx="5">
                  <c:v>42132</c:v>
                </c:pt>
                <c:pt idx="6">
                  <c:v>42139</c:v>
                </c:pt>
                <c:pt idx="7">
                  <c:v>42146</c:v>
                </c:pt>
              </c:numCache>
            </c:numRef>
          </c:cat>
          <c:val>
            <c:numRef>
              <c:f>'NAV Trend'!$C$4:$J$4</c:f>
              <c:numCache>
                <c:formatCode>_(* #,##0.00_);_(* \(#,##0.00\);_(* "-"??_);_(@_)</c:formatCode>
                <c:ptCount val="8"/>
                <c:pt idx="0">
                  <c:v>11705113301.5</c:v>
                </c:pt>
                <c:pt idx="1">
                  <c:v>11638401457.07</c:v>
                </c:pt>
                <c:pt idx="2">
                  <c:v>11792704043.23</c:v>
                </c:pt>
                <c:pt idx="3">
                  <c:v>11645627185.08</c:v>
                </c:pt>
                <c:pt idx="4">
                  <c:v>11641044437.32</c:v>
                </c:pt>
                <c:pt idx="5">
                  <c:v>11198410495.49</c:v>
                </c:pt>
                <c:pt idx="6">
                  <c:v>11329195886.5</c:v>
                </c:pt>
                <c:pt idx="7">
                  <c:v>11174698952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42096</c:v>
                </c:pt>
                <c:pt idx="1">
                  <c:v>42104</c:v>
                </c:pt>
                <c:pt idx="2">
                  <c:v>42111</c:v>
                </c:pt>
                <c:pt idx="3">
                  <c:v>42118</c:v>
                </c:pt>
                <c:pt idx="4">
                  <c:v>42124</c:v>
                </c:pt>
                <c:pt idx="5">
                  <c:v>42132</c:v>
                </c:pt>
                <c:pt idx="6">
                  <c:v>42139</c:v>
                </c:pt>
                <c:pt idx="7">
                  <c:v>42146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34178709686.470001</c:v>
                </c:pt>
                <c:pt idx="1">
                  <c:v>33915861361.139999</c:v>
                </c:pt>
                <c:pt idx="2">
                  <c:v>34214135545.220001</c:v>
                </c:pt>
                <c:pt idx="3">
                  <c:v>34102636079.779999</c:v>
                </c:pt>
                <c:pt idx="4">
                  <c:v>34057944002.419998</c:v>
                </c:pt>
                <c:pt idx="5">
                  <c:v>33943890599.16</c:v>
                </c:pt>
                <c:pt idx="6">
                  <c:v>33958823586.849998</c:v>
                </c:pt>
                <c:pt idx="7">
                  <c:v>33793135666.889999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42096</c:v>
                </c:pt>
                <c:pt idx="1">
                  <c:v>42104</c:v>
                </c:pt>
                <c:pt idx="2">
                  <c:v>42111</c:v>
                </c:pt>
                <c:pt idx="3">
                  <c:v>42118</c:v>
                </c:pt>
                <c:pt idx="4">
                  <c:v>42124</c:v>
                </c:pt>
                <c:pt idx="5">
                  <c:v>42132</c:v>
                </c:pt>
                <c:pt idx="6">
                  <c:v>42139</c:v>
                </c:pt>
                <c:pt idx="7">
                  <c:v>42146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46780755647.5</c:v>
                </c:pt>
                <c:pt idx="1">
                  <c:v>47182805526.18</c:v>
                </c:pt>
                <c:pt idx="2">
                  <c:v>46919894822.160004</c:v>
                </c:pt>
                <c:pt idx="3">
                  <c:v>46917519383.510002</c:v>
                </c:pt>
                <c:pt idx="4">
                  <c:v>46918052244.620003</c:v>
                </c:pt>
                <c:pt idx="5">
                  <c:v>46828540207.5</c:v>
                </c:pt>
                <c:pt idx="6">
                  <c:v>46355252018.739998</c:v>
                </c:pt>
                <c:pt idx="7">
                  <c:v>46349678138.730003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42096</c:v>
                </c:pt>
                <c:pt idx="1">
                  <c:v>42104</c:v>
                </c:pt>
                <c:pt idx="2">
                  <c:v>42111</c:v>
                </c:pt>
                <c:pt idx="3">
                  <c:v>42118</c:v>
                </c:pt>
                <c:pt idx="4">
                  <c:v>42124</c:v>
                </c:pt>
                <c:pt idx="5">
                  <c:v>42132</c:v>
                </c:pt>
                <c:pt idx="6">
                  <c:v>42139</c:v>
                </c:pt>
                <c:pt idx="7">
                  <c:v>42146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67553132719.919998</c:v>
                </c:pt>
                <c:pt idx="1">
                  <c:v>68620355679.690002</c:v>
                </c:pt>
                <c:pt idx="2">
                  <c:v>69271942872.339996</c:v>
                </c:pt>
                <c:pt idx="3">
                  <c:v>69598872032.580002</c:v>
                </c:pt>
                <c:pt idx="4">
                  <c:v>71622252694.809998</c:v>
                </c:pt>
                <c:pt idx="5">
                  <c:v>72737603508.089996</c:v>
                </c:pt>
                <c:pt idx="6">
                  <c:v>73628240958.210007</c:v>
                </c:pt>
                <c:pt idx="7">
                  <c:v>75609651748.330002</c:v>
                </c:pt>
              </c:numCache>
            </c:numRef>
          </c:val>
        </c:ser>
        <c:marker val="1"/>
        <c:axId val="88107648"/>
        <c:axId val="8811353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42096</c:v>
                </c:pt>
                <c:pt idx="1">
                  <c:v>42104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17684656576.27</c:v>
                </c:pt>
                <c:pt idx="1">
                  <c:v>17467047285.279999</c:v>
                </c:pt>
                <c:pt idx="2">
                  <c:v>17546319936.68</c:v>
                </c:pt>
                <c:pt idx="3">
                  <c:v>17622099014.259998</c:v>
                </c:pt>
                <c:pt idx="4">
                  <c:v>17184820014.470001</c:v>
                </c:pt>
                <c:pt idx="5">
                  <c:v>17543447920.369999</c:v>
                </c:pt>
                <c:pt idx="6">
                  <c:v>17698209294.740002</c:v>
                </c:pt>
                <c:pt idx="7">
                  <c:v>17725941103.400002</c:v>
                </c:pt>
              </c:numCache>
            </c:numRef>
          </c:val>
        </c:ser>
        <c:marker val="1"/>
        <c:axId val="88116608"/>
        <c:axId val="88115072"/>
      </c:lineChart>
      <c:catAx>
        <c:axId val="8810764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8113536"/>
        <c:crosses val="autoZero"/>
        <c:lblAlgn val="ctr"/>
        <c:lblOffset val="100"/>
      </c:catAx>
      <c:valAx>
        <c:axId val="8811353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8107648"/>
        <c:crossesAt val="41880"/>
        <c:crossBetween val="midCat"/>
      </c:valAx>
      <c:valAx>
        <c:axId val="8811507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8116608"/>
        <c:crosses val="max"/>
        <c:crossBetween val="between"/>
      </c:valAx>
      <c:dateAx>
        <c:axId val="88116608"/>
        <c:scaling>
          <c:orientation val="minMax"/>
        </c:scaling>
        <c:delete val="1"/>
        <c:axPos val="b"/>
        <c:numFmt formatCode="d\-mmm" sourceLinked="1"/>
        <c:tickLblPos val="none"/>
        <c:crossAx val="8811507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May 22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35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764"/>
          <c:y val="0.16834325370345671"/>
          <c:w val="0.87803104745711391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42096</c:v>
                </c:pt>
                <c:pt idx="1">
                  <c:v>42104</c:v>
                </c:pt>
                <c:pt idx="2">
                  <c:v>42111</c:v>
                </c:pt>
                <c:pt idx="3">
                  <c:v>42118</c:v>
                </c:pt>
                <c:pt idx="4">
                  <c:v>42124</c:v>
                </c:pt>
                <c:pt idx="5">
                  <c:v>42132</c:v>
                </c:pt>
                <c:pt idx="6">
                  <c:v>42139</c:v>
                </c:pt>
                <c:pt idx="7">
                  <c:v>42146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186039164146.12</c:v>
                </c:pt>
                <c:pt idx="1">
                  <c:v>186955924798.78</c:v>
                </c:pt>
                <c:pt idx="2">
                  <c:v>187888950777</c:v>
                </c:pt>
                <c:pt idx="3">
                  <c:v>188001185741.40997</c:v>
                </c:pt>
                <c:pt idx="4">
                  <c:v>189560291011.01001</c:v>
                </c:pt>
                <c:pt idx="5">
                  <c:v>190512938973.09</c:v>
                </c:pt>
                <c:pt idx="6">
                  <c:v>191204537016.33002</c:v>
                </c:pt>
                <c:pt idx="7">
                  <c:v>192851624644.12</c:v>
                </c:pt>
              </c:numCache>
            </c:numRef>
          </c:val>
        </c:ser>
        <c:marker val="1"/>
        <c:axId val="92037120"/>
        <c:axId val="92038656"/>
      </c:lineChart>
      <c:catAx>
        <c:axId val="9203712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2038656"/>
        <c:crosses val="autoZero"/>
        <c:lblAlgn val="ctr"/>
        <c:lblOffset val="100"/>
      </c:catAx>
      <c:valAx>
        <c:axId val="9203865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203712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topLeftCell="B83" zoomScale="200" zoomScaleNormal="200" workbookViewId="0">
      <selection activeCell="B91" sqref="B91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21" t="s">
        <v>108</v>
      </c>
      <c r="B3" s="122"/>
      <c r="C3" s="122"/>
      <c r="D3" s="122"/>
      <c r="E3" s="122"/>
      <c r="F3" s="122"/>
      <c r="G3" s="122"/>
      <c r="H3" s="12"/>
      <c r="I3" s="12"/>
      <c r="K3" s="7"/>
    </row>
    <row r="4" spans="1:12" ht="29.25" customHeight="1" thickBot="1">
      <c r="A4" s="9"/>
      <c r="B4" s="10"/>
      <c r="C4" s="10"/>
      <c r="D4" s="118" t="s">
        <v>104</v>
      </c>
      <c r="E4" s="119"/>
      <c r="F4" s="118" t="s">
        <v>106</v>
      </c>
      <c r="G4" s="119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8" t="s">
        <v>7</v>
      </c>
      <c r="E5" s="63" t="s">
        <v>6</v>
      </c>
      <c r="F5" s="98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99" t="s">
        <v>7</v>
      </c>
      <c r="F6" s="100"/>
      <c r="G6" s="99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10" t="s">
        <v>9</v>
      </c>
      <c r="D7" s="51">
        <v>9785952559.5</v>
      </c>
      <c r="E7" s="52">
        <v>8985.35</v>
      </c>
      <c r="F7" s="51">
        <v>9624620247.9300003</v>
      </c>
      <c r="G7" s="52">
        <v>8843.77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10" t="s">
        <v>11</v>
      </c>
      <c r="D8" s="52">
        <v>4652808201.7799997</v>
      </c>
      <c r="E8" s="52">
        <v>301.24619999999999</v>
      </c>
      <c r="F8" s="52">
        <v>4653678654.4399996</v>
      </c>
      <c r="G8" s="52">
        <v>309.714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10" t="s">
        <v>13</v>
      </c>
      <c r="D9" s="52">
        <v>3166104514.3699999</v>
      </c>
      <c r="E9" s="52">
        <v>2401.2800000000002</v>
      </c>
      <c r="F9" s="52">
        <v>3158795120.0700002</v>
      </c>
      <c r="G9" s="52">
        <v>2395.83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10" t="s">
        <v>92</v>
      </c>
      <c r="D10" s="53">
        <v>761758763.38</v>
      </c>
      <c r="E10" s="54">
        <v>1.23</v>
      </c>
      <c r="F10" s="53">
        <v>747490251.94000006</v>
      </c>
      <c r="G10" s="54">
        <v>1.21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10" t="s">
        <v>15</v>
      </c>
      <c r="D11" s="53">
        <v>544478655.65999997</v>
      </c>
      <c r="E11" s="54">
        <v>2.21</v>
      </c>
      <c r="F11" s="53">
        <v>567565223.99000001</v>
      </c>
      <c r="G11" s="54">
        <v>2.31</v>
      </c>
      <c r="H11" s="19"/>
      <c r="I11" s="20"/>
      <c r="J11" s="20"/>
      <c r="K11" s="7"/>
      <c r="L11" s="21"/>
    </row>
    <row r="12" spans="1:12" ht="12.95" customHeight="1" thickBot="1">
      <c r="A12" s="102">
        <v>6</v>
      </c>
      <c r="B12" s="101" t="s">
        <v>16</v>
      </c>
      <c r="C12" s="111" t="s">
        <v>17</v>
      </c>
      <c r="D12" s="55">
        <v>179321154.34</v>
      </c>
      <c r="E12" s="97">
        <v>121.34</v>
      </c>
      <c r="F12" s="55">
        <v>168430693.66999999</v>
      </c>
      <c r="G12" s="97">
        <v>114.01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10" t="s">
        <v>19</v>
      </c>
      <c r="D13" s="53">
        <v>213351850</v>
      </c>
      <c r="E13" s="54">
        <v>11.89</v>
      </c>
      <c r="F13" s="53">
        <v>214112154</v>
      </c>
      <c r="G13" s="54">
        <v>11.94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10" t="s">
        <v>20</v>
      </c>
      <c r="D14" s="53">
        <v>1325385945.3900001</v>
      </c>
      <c r="E14" s="61">
        <v>0.78910000000000002</v>
      </c>
      <c r="F14" s="53">
        <v>1326628858.9100001</v>
      </c>
      <c r="G14" s="61">
        <v>0.78990000000000005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10" t="s">
        <v>21</v>
      </c>
      <c r="D15" s="53">
        <v>3457952055.9299998</v>
      </c>
      <c r="E15" s="61">
        <v>14.377700000000001</v>
      </c>
      <c r="F15" s="53">
        <v>3466795624.9699998</v>
      </c>
      <c r="G15" s="61">
        <v>14.8215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1" t="s">
        <v>91</v>
      </c>
      <c r="C16" s="110" t="s">
        <v>22</v>
      </c>
      <c r="D16" s="55">
        <v>1337160021.22</v>
      </c>
      <c r="E16" s="62">
        <v>0.68259999999999998</v>
      </c>
      <c r="F16" s="55">
        <v>1327734264.27</v>
      </c>
      <c r="G16" s="62">
        <v>0.67810000000000004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10" t="s">
        <v>25</v>
      </c>
      <c r="D17" s="55">
        <v>153870284.80000001</v>
      </c>
      <c r="E17" s="97">
        <v>0.92889999999999995</v>
      </c>
      <c r="F17" s="55">
        <v>161096293.47999999</v>
      </c>
      <c r="G17" s="97">
        <v>0.97219999999999995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10" t="s">
        <v>24</v>
      </c>
      <c r="D18" s="55">
        <v>86881619.640000001</v>
      </c>
      <c r="E18" s="62">
        <v>1.0924</v>
      </c>
      <c r="F18" s="55">
        <v>87416492.670000002</v>
      </c>
      <c r="G18" s="62">
        <v>1.0991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10" t="s">
        <v>27</v>
      </c>
      <c r="D19" s="53">
        <v>3357001030.3899999</v>
      </c>
      <c r="E19" s="61">
        <v>12.9619</v>
      </c>
      <c r="F19" s="53">
        <v>3332673139.7199998</v>
      </c>
      <c r="G19" s="61">
        <v>12.872400000000001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10" t="s">
        <v>28</v>
      </c>
      <c r="D20" s="56">
        <v>367781817.51999998</v>
      </c>
      <c r="E20" s="54">
        <v>134.82</v>
      </c>
      <c r="F20" s="56">
        <v>369733986.25999999</v>
      </c>
      <c r="G20" s="54">
        <v>135.66999999999999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2" t="s">
        <v>30</v>
      </c>
      <c r="D21" s="53">
        <v>183211476.84</v>
      </c>
      <c r="E21" s="54">
        <v>1.02</v>
      </c>
      <c r="F21" s="117">
        <v>183729713.16999999</v>
      </c>
      <c r="G21" s="116">
        <v>1.02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2" t="s">
        <v>32</v>
      </c>
      <c r="D22" s="53">
        <v>4385803636.0900002</v>
      </c>
      <c r="E22" s="54">
        <v>103.24</v>
      </c>
      <c r="F22" s="53">
        <v>4402634947.3999996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87</v>
      </c>
      <c r="D23" s="57">
        <f>SUM(D7:D22)</f>
        <v>33958823586.849998</v>
      </c>
      <c r="E23" s="57"/>
      <c r="F23" s="57">
        <f t="shared" ref="F23" si="0">SUM(F7:F22)</f>
        <v>33793135666.889992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90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10" t="s">
        <v>76</v>
      </c>
      <c r="D25" s="58">
        <v>39224330143.110001</v>
      </c>
      <c r="E25" s="52">
        <v>100</v>
      </c>
      <c r="F25" s="58">
        <v>39415964415.93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10" t="s">
        <v>34</v>
      </c>
      <c r="D26" s="58">
        <v>26143691600</v>
      </c>
      <c r="E26" s="52">
        <v>100</v>
      </c>
      <c r="F26" s="58">
        <v>27887531900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8" t="s">
        <v>35</v>
      </c>
      <c r="D27" s="58">
        <v>332900402.41000003</v>
      </c>
      <c r="E27" s="95">
        <v>1.1584000000000001</v>
      </c>
      <c r="F27" s="113">
        <v>333065409.19</v>
      </c>
      <c r="G27" s="95">
        <v>1.1592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3" t="s">
        <v>79</v>
      </c>
      <c r="C28" s="110" t="s">
        <v>80</v>
      </c>
      <c r="D28" s="58">
        <v>699268793</v>
      </c>
      <c r="E28" s="52">
        <v>100</v>
      </c>
      <c r="F28" s="58">
        <v>700743429.25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10" t="s">
        <v>36</v>
      </c>
      <c r="D29" s="58">
        <v>7228050019.6899996</v>
      </c>
      <c r="E29" s="54">
        <v>1</v>
      </c>
      <c r="F29" s="58">
        <v>7272346593.96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87</v>
      </c>
      <c r="D30" s="43">
        <f>SUM(D25:D29)</f>
        <v>73628240958.210007</v>
      </c>
      <c r="E30" s="43"/>
      <c r="F30" s="43">
        <f t="shared" ref="F30" si="1">SUM(F25:F29)</f>
        <v>75609651748.330002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93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10" t="s">
        <v>37</v>
      </c>
      <c r="D32" s="58">
        <v>1072724355.0700001</v>
      </c>
      <c r="E32" s="54">
        <v>134.38</v>
      </c>
      <c r="F32" s="58">
        <v>1092737180.1900001</v>
      </c>
      <c r="G32" s="54">
        <v>135.01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10" t="s">
        <v>38</v>
      </c>
      <c r="D33" s="58">
        <v>398580967.63</v>
      </c>
      <c r="E33" s="61">
        <v>1.3552</v>
      </c>
      <c r="F33" s="58">
        <v>395070189.73000002</v>
      </c>
      <c r="G33" s="61">
        <v>1.3432999999999999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10" t="s">
        <v>39</v>
      </c>
      <c r="D34" s="58">
        <v>1083397489.7</v>
      </c>
      <c r="E34" s="54">
        <v>2012.1</v>
      </c>
      <c r="F34" s="58">
        <v>1090163319.29</v>
      </c>
      <c r="G34" s="54">
        <v>2016.49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2" t="s">
        <v>40</v>
      </c>
      <c r="D35" s="58">
        <v>348748698.12</v>
      </c>
      <c r="E35" s="54">
        <v>1.21</v>
      </c>
      <c r="F35" s="113">
        <v>343857972.74000001</v>
      </c>
      <c r="G35" s="116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4" t="s">
        <v>41</v>
      </c>
      <c r="D36" s="58">
        <v>548567049.00999999</v>
      </c>
      <c r="E36" s="54">
        <v>1804.73</v>
      </c>
      <c r="F36" s="58">
        <v>551439396.55999994</v>
      </c>
      <c r="G36" s="54">
        <v>1809.19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10" t="s">
        <v>103</v>
      </c>
      <c r="D37" s="58">
        <v>6566736972.5600004</v>
      </c>
      <c r="E37" s="54">
        <v>1</v>
      </c>
      <c r="F37" s="58">
        <v>6563105105.7399998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10" t="s">
        <v>42</v>
      </c>
      <c r="D38" s="58">
        <v>709240311.17999995</v>
      </c>
      <c r="E38" s="61">
        <v>15.746700000000001</v>
      </c>
      <c r="F38" s="58">
        <v>709636096.48000002</v>
      </c>
      <c r="G38" s="61">
        <v>15.7584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10" t="s">
        <v>43</v>
      </c>
      <c r="D39" s="58">
        <v>4246479375.9200001</v>
      </c>
      <c r="E39" s="54">
        <v>1072.5899999999999</v>
      </c>
      <c r="F39" s="58">
        <v>4256090497.4899998</v>
      </c>
      <c r="G39" s="54">
        <v>1074.6600000000001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10" t="s">
        <v>44</v>
      </c>
      <c r="D40" s="58">
        <v>2079270144.8599999</v>
      </c>
      <c r="E40" s="54">
        <v>158.85</v>
      </c>
      <c r="F40" s="58">
        <v>2078917642.1800001</v>
      </c>
      <c r="G40" s="54">
        <v>159.21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10" t="s">
        <v>78</v>
      </c>
      <c r="D41" s="108">
        <v>644463930.69000006</v>
      </c>
      <c r="E41" s="54">
        <v>1.1299999999999999</v>
      </c>
      <c r="F41" s="108">
        <v>644923703</v>
      </c>
      <c r="G41" s="54">
        <v>1.1299999999999999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87</v>
      </c>
      <c r="D42" s="57">
        <f>SUM(D32:D41)</f>
        <v>17698209294.740002</v>
      </c>
      <c r="E42" s="57"/>
      <c r="F42" s="57">
        <f t="shared" ref="F42" si="2">SUM(F32:F41)</f>
        <v>17725941103.400002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89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8" t="s">
        <v>46</v>
      </c>
      <c r="D44" s="109">
        <v>2348723334</v>
      </c>
      <c r="E44" s="50">
        <v>100</v>
      </c>
      <c r="F44" s="109">
        <v>2349545987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10" t="s">
        <v>48</v>
      </c>
      <c r="D45" s="53">
        <v>13955346002.120001</v>
      </c>
      <c r="E45" s="54">
        <v>45.22</v>
      </c>
      <c r="F45" s="53">
        <v>13948949469.110001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2">
        <v>34</v>
      </c>
      <c r="B46" s="107" t="s">
        <v>12</v>
      </c>
      <c r="C46" s="111" t="s">
        <v>49</v>
      </c>
      <c r="D46" s="55">
        <v>30051182682.619999</v>
      </c>
      <c r="E46" s="97">
        <v>11.26</v>
      </c>
      <c r="F46" s="55">
        <v>30051182682.619999</v>
      </c>
      <c r="G46" s="97">
        <v>11.26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87</v>
      </c>
      <c r="D47" s="57">
        <f>SUM(D44:D46)</f>
        <v>46355252018.739998</v>
      </c>
      <c r="E47" s="42"/>
      <c r="F47" s="57">
        <f>SUM(F44:F46)</f>
        <v>46349678138.729996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94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10" t="s">
        <v>50</v>
      </c>
      <c r="D49" s="59">
        <v>132660553</v>
      </c>
      <c r="E49" s="54">
        <v>85.95</v>
      </c>
      <c r="F49" s="59">
        <v>133111903</v>
      </c>
      <c r="G49" s="54">
        <v>86.19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10" t="s">
        <v>51</v>
      </c>
      <c r="D50" s="58">
        <v>1121212166.9000001</v>
      </c>
      <c r="E50" s="61">
        <v>1.2324999999999999</v>
      </c>
      <c r="F50" s="58">
        <v>1120220256.0599999</v>
      </c>
      <c r="G50" s="61">
        <v>1.2317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4" t="s">
        <v>53</v>
      </c>
      <c r="D51" s="58">
        <v>1040508858.42</v>
      </c>
      <c r="E51" s="54">
        <v>1.76</v>
      </c>
      <c r="F51" s="58">
        <v>1038507189.5599999</v>
      </c>
      <c r="G51" s="54">
        <v>1.76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4" t="s">
        <v>55</v>
      </c>
      <c r="D52" s="96">
        <v>4501641868.6000004</v>
      </c>
      <c r="E52" s="54">
        <v>110.3</v>
      </c>
      <c r="F52" s="96">
        <v>4491099514.5500002</v>
      </c>
      <c r="G52" s="54">
        <v>110.06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10" t="s">
        <v>56</v>
      </c>
      <c r="D53" s="58">
        <v>143982470</v>
      </c>
      <c r="E53" s="54">
        <v>2.46</v>
      </c>
      <c r="F53" s="58">
        <v>143959244</v>
      </c>
      <c r="G53" s="54">
        <v>2.46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10" t="s">
        <v>57</v>
      </c>
      <c r="D54" s="54">
        <v>1078125230.8900001</v>
      </c>
      <c r="E54" s="54">
        <v>1768.32</v>
      </c>
      <c r="F54" s="54">
        <v>1072693610.47</v>
      </c>
      <c r="G54" s="54">
        <v>1760.33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10" t="s">
        <v>58</v>
      </c>
      <c r="D55" s="60">
        <v>45462574.759999998</v>
      </c>
      <c r="E55" s="50">
        <v>21.39</v>
      </c>
      <c r="F55" s="60">
        <v>44746010.700000003</v>
      </c>
      <c r="G55" s="50">
        <v>21.05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10" t="s">
        <v>81</v>
      </c>
      <c r="D56" s="60">
        <v>233279049.58000001</v>
      </c>
      <c r="E56" s="50">
        <v>97.88</v>
      </c>
      <c r="F56" s="60">
        <v>233402739.12</v>
      </c>
      <c r="G56" s="50">
        <v>97.93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10" t="s">
        <v>77</v>
      </c>
      <c r="D57" s="51">
        <v>1921850371.95</v>
      </c>
      <c r="E57" s="52">
        <v>1.7172000000000001</v>
      </c>
      <c r="F57" s="51">
        <v>1922220623.6800001</v>
      </c>
      <c r="G57" s="52">
        <v>1.7178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10" t="s">
        <v>65</v>
      </c>
      <c r="D58" s="60">
        <v>1110472742.4000001</v>
      </c>
      <c r="E58" s="50">
        <v>552.20000000000005</v>
      </c>
      <c r="F58" s="60">
        <v>974737860.86000001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87</v>
      </c>
      <c r="D59" s="57">
        <f>SUM(D49:D58)</f>
        <v>11329195886.5</v>
      </c>
      <c r="E59" s="57"/>
      <c r="F59" s="57">
        <f>SUM(F49:F58)</f>
        <v>11174698952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95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4" t="s">
        <v>59</v>
      </c>
      <c r="D61" s="93">
        <v>734848778.15999997</v>
      </c>
      <c r="E61" s="61">
        <v>12.9581</v>
      </c>
      <c r="F61" s="93">
        <v>734564484.25</v>
      </c>
      <c r="G61" s="61">
        <v>12.911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4" t="s">
        <v>61</v>
      </c>
      <c r="D62" s="54">
        <v>2027295703</v>
      </c>
      <c r="E62" s="54">
        <v>0.94</v>
      </c>
      <c r="F62" s="54">
        <v>2023378764.02</v>
      </c>
      <c r="G62" s="54">
        <v>0.95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4" t="s">
        <v>62</v>
      </c>
      <c r="D63" s="54">
        <v>2292095359.3299999</v>
      </c>
      <c r="E63" s="54">
        <v>0.92</v>
      </c>
      <c r="F63" s="54">
        <v>2275063285.8099999</v>
      </c>
      <c r="G63" s="54">
        <v>0.92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5" t="s">
        <v>63</v>
      </c>
      <c r="D64" s="54">
        <v>243759084.15000001</v>
      </c>
      <c r="E64" s="61">
        <v>22.845199999999998</v>
      </c>
      <c r="F64" s="54">
        <v>243955599.38999999</v>
      </c>
      <c r="G64" s="61">
        <v>23.5852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10" t="s">
        <v>64</v>
      </c>
      <c r="D65" s="54">
        <v>155830045.75</v>
      </c>
      <c r="E65" s="54">
        <v>153.28</v>
      </c>
      <c r="F65" s="54">
        <v>150105451.25</v>
      </c>
      <c r="G65" s="54">
        <v>152.91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87</v>
      </c>
      <c r="D66" s="44">
        <f>SUM(D61:D65)</f>
        <v>5453828970.3899994</v>
      </c>
      <c r="E66" s="42"/>
      <c r="F66" s="44">
        <f>SUM(F61:F65)</f>
        <v>5427067584.7200003</v>
      </c>
      <c r="G66" s="42"/>
      <c r="I66" s="20"/>
      <c r="J66" s="20"/>
      <c r="K66" s="7"/>
      <c r="L66" s="21"/>
    </row>
    <row r="67" spans="1:12" ht="12" customHeight="1" thickBot="1">
      <c r="A67" s="85"/>
      <c r="B67" s="106" t="s">
        <v>102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4" t="s">
        <v>66</v>
      </c>
      <c r="D68" s="60">
        <v>311965742.06</v>
      </c>
      <c r="E68" s="50">
        <v>1672.56</v>
      </c>
      <c r="F68" s="60">
        <v>310603500.39999998</v>
      </c>
      <c r="G68" s="50">
        <v>1665.22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4" t="s">
        <v>67</v>
      </c>
      <c r="D69" s="60">
        <v>1887088518.9400001</v>
      </c>
      <c r="E69" s="50">
        <v>2001.09</v>
      </c>
      <c r="F69" s="60">
        <v>1892999924.73</v>
      </c>
      <c r="G69" s="50">
        <v>2006.52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4" t="s">
        <v>68</v>
      </c>
      <c r="D70" s="60">
        <v>581932039.89999998</v>
      </c>
      <c r="E70" s="50">
        <v>1853.73</v>
      </c>
      <c r="F70" s="60">
        <v>567848024.91999996</v>
      </c>
      <c r="G70" s="50">
        <v>1846.96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87</v>
      </c>
      <c r="D71" s="57">
        <f>SUM(D68:D70)</f>
        <v>2780986300.9000001</v>
      </c>
      <c r="E71" s="42"/>
      <c r="F71" s="57">
        <f>SUM(F68:F70)</f>
        <v>2771451450.0500002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69</v>
      </c>
      <c r="D72" s="70">
        <f>SUM(D23,D30,D42,D47,D59,D66,D71)</f>
        <v>191204537016.32999</v>
      </c>
      <c r="E72" s="71"/>
      <c r="F72" s="70">
        <f>SUM(F23,F30,F42,F47,F59,F66,F71)</f>
        <v>192851624644.11996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96</v>
      </c>
      <c r="D74" s="90" t="s">
        <v>105</v>
      </c>
      <c r="E74" s="88"/>
      <c r="F74" s="90" t="s">
        <v>107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5" t="s">
        <v>71</v>
      </c>
      <c r="D75" s="60">
        <v>2410150317.04</v>
      </c>
      <c r="E75" s="50">
        <v>16.059999999999999</v>
      </c>
      <c r="F75" s="60">
        <v>2376954000</v>
      </c>
      <c r="G75" s="50">
        <v>15.91</v>
      </c>
      <c r="K75" s="7"/>
    </row>
    <row r="76" spans="1:12" ht="12" customHeight="1">
      <c r="A76" s="36">
        <v>2</v>
      </c>
      <c r="B76" s="30" t="s">
        <v>72</v>
      </c>
      <c r="C76" s="115" t="s">
        <v>73</v>
      </c>
      <c r="D76" s="60">
        <v>349950000</v>
      </c>
      <c r="E76" s="50">
        <v>2333</v>
      </c>
      <c r="F76" s="60">
        <v>349650000</v>
      </c>
      <c r="G76" s="50">
        <v>2331</v>
      </c>
      <c r="K76" s="7"/>
    </row>
    <row r="77" spans="1:12" ht="12" customHeight="1">
      <c r="A77" s="36">
        <v>3</v>
      </c>
      <c r="B77" s="25" t="s">
        <v>60</v>
      </c>
      <c r="C77" s="115" t="s">
        <v>97</v>
      </c>
      <c r="D77" s="60">
        <v>671760000</v>
      </c>
      <c r="E77" s="50">
        <v>10.8</v>
      </c>
      <c r="F77" s="60">
        <v>663674000</v>
      </c>
      <c r="G77" s="50">
        <v>10.67</v>
      </c>
      <c r="K77" s="7"/>
    </row>
    <row r="78" spans="1:12" ht="12" customHeight="1">
      <c r="A78" s="36">
        <v>4</v>
      </c>
      <c r="B78" s="25" t="s">
        <v>83</v>
      </c>
      <c r="C78" s="115" t="s">
        <v>84</v>
      </c>
      <c r="D78" s="60">
        <v>1236886680</v>
      </c>
      <c r="E78" s="50">
        <v>106.84</v>
      </c>
      <c r="F78" s="60">
        <v>1249737150</v>
      </c>
      <c r="G78" s="50">
        <v>107.95</v>
      </c>
      <c r="K78" s="7"/>
    </row>
    <row r="79" spans="1:12" ht="12" customHeight="1" thickBot="1">
      <c r="A79" s="80"/>
      <c r="B79" s="26"/>
      <c r="C79" s="65" t="s">
        <v>74</v>
      </c>
      <c r="D79" s="72">
        <f>SUM(D75:D78)</f>
        <v>4668746997.04</v>
      </c>
      <c r="E79" s="73"/>
      <c r="F79" s="72">
        <f>SUM(F75:F78)</f>
        <v>4640015150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88</v>
      </c>
      <c r="D80" s="77">
        <f>SUM(D72,D79)</f>
        <v>195873284013.37</v>
      </c>
      <c r="E80" s="78"/>
      <c r="F80" s="77">
        <f>SUM(F72,F79)</f>
        <v>197491639794.11996</v>
      </c>
      <c r="G80" s="79"/>
      <c r="K80" s="7"/>
    </row>
    <row r="81" spans="1:12" ht="12" customHeight="1">
      <c r="A81" s="37"/>
      <c r="B81" s="104"/>
      <c r="C81" s="104"/>
      <c r="D81" s="120"/>
      <c r="E81" s="120"/>
      <c r="F81" s="105"/>
      <c r="G81" s="8"/>
      <c r="I81" s="20"/>
      <c r="J81" s="20"/>
      <c r="K81" s="7"/>
      <c r="L81" s="21"/>
    </row>
    <row r="82" spans="1:12" ht="12" customHeight="1">
      <c r="A82" s="37"/>
      <c r="B82" s="26"/>
      <c r="C82" s="105"/>
      <c r="D82" s="120"/>
      <c r="E82" s="120"/>
      <c r="F82" s="105"/>
      <c r="G82" s="8"/>
      <c r="I82" s="20"/>
      <c r="J82" s="20"/>
      <c r="K82" s="7"/>
      <c r="L82" s="21"/>
    </row>
    <row r="83" spans="1:12" ht="23.25" customHeight="1">
      <c r="A83" s="37"/>
      <c r="B83" s="123"/>
      <c r="C83" s="123"/>
      <c r="D83" s="104"/>
      <c r="E83" s="104"/>
      <c r="F83" s="104"/>
      <c r="G83" s="26"/>
      <c r="K83" s="7"/>
    </row>
    <row r="84" spans="1:12" ht="12" customHeight="1">
      <c r="A84" s="37"/>
      <c r="B84" s="26"/>
      <c r="C84" s="26"/>
      <c r="D84" s="120"/>
      <c r="E84" s="120"/>
      <c r="G84" s="8"/>
      <c r="K84" s="7"/>
    </row>
    <row r="85" spans="1:12" ht="12" customHeight="1">
      <c r="A85" s="37"/>
      <c r="B85" s="26"/>
      <c r="C85" s="26"/>
      <c r="D85" s="120"/>
      <c r="E85" s="120"/>
      <c r="G85" s="32"/>
      <c r="K85" s="7"/>
    </row>
    <row r="86" spans="1:12" ht="12" customHeight="1">
      <c r="A86" s="37"/>
      <c r="B86" s="26"/>
      <c r="C86" s="26"/>
      <c r="D86" s="120"/>
      <c r="E86" s="120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3:C8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42096</v>
      </c>
      <c r="D1" s="40">
        <v>42104</v>
      </c>
      <c r="E1" s="40">
        <v>42111</v>
      </c>
      <c r="F1" s="40">
        <v>42118</v>
      </c>
      <c r="G1" s="40">
        <v>42124</v>
      </c>
      <c r="H1" s="40">
        <v>42132</v>
      </c>
      <c r="I1" s="40">
        <v>42139</v>
      </c>
      <c r="J1" s="40">
        <v>42146</v>
      </c>
      <c r="K1" s="40"/>
    </row>
    <row r="2" spans="2:11">
      <c r="B2" t="s">
        <v>1</v>
      </c>
      <c r="C2" s="2">
        <v>2681380851</v>
      </c>
      <c r="D2" s="2">
        <v>2702157360.6900001</v>
      </c>
      <c r="E2" s="2">
        <v>2714726354.0700002</v>
      </c>
      <c r="F2" s="2">
        <v>2708993489.3000002</v>
      </c>
      <c r="G2" s="2">
        <v>2698628938.7399998</v>
      </c>
      <c r="H2" s="2">
        <v>2833802165.8000002</v>
      </c>
      <c r="I2" s="2">
        <v>2780986300.9000001</v>
      </c>
      <c r="J2" s="2">
        <v>2771451450.0500002</v>
      </c>
    </row>
    <row r="3" spans="2:11">
      <c r="B3" t="s">
        <v>95</v>
      </c>
      <c r="C3" s="2">
        <v>5455415363.46</v>
      </c>
      <c r="D3" s="2">
        <v>5429296128.7299995</v>
      </c>
      <c r="E3" s="2">
        <v>5429227203.3000002</v>
      </c>
      <c r="F3" s="2">
        <v>5405438556.8999996</v>
      </c>
      <c r="G3" s="2">
        <v>5437548678.6300001</v>
      </c>
      <c r="H3" s="2">
        <v>5427244076.6800003</v>
      </c>
      <c r="I3" s="2">
        <v>5453828970.3900003</v>
      </c>
      <c r="J3" s="2">
        <v>5427067584.7200003</v>
      </c>
    </row>
    <row r="4" spans="2:11">
      <c r="B4" t="s">
        <v>94</v>
      </c>
      <c r="C4" s="45">
        <v>11705113301.5</v>
      </c>
      <c r="D4" s="45">
        <v>11638401457.07</v>
      </c>
      <c r="E4" s="45">
        <v>11792704043.23</v>
      </c>
      <c r="F4" s="45">
        <v>11645627185.08</v>
      </c>
      <c r="G4" s="45">
        <v>11641044437.32</v>
      </c>
      <c r="H4" s="45">
        <v>11198410495.49</v>
      </c>
      <c r="I4" s="45">
        <v>11329195886.5</v>
      </c>
      <c r="J4" s="45">
        <v>11174698952</v>
      </c>
    </row>
    <row r="5" spans="2:11">
      <c r="B5" t="s">
        <v>93</v>
      </c>
      <c r="C5" s="2">
        <v>17684656576.27</v>
      </c>
      <c r="D5" s="2">
        <v>17467047285.279999</v>
      </c>
      <c r="E5" s="2">
        <v>17546319936.68</v>
      </c>
      <c r="F5" s="2">
        <v>17622099014.259998</v>
      </c>
      <c r="G5" s="2">
        <v>17184820014.470001</v>
      </c>
      <c r="H5" s="2">
        <v>17543447920.369999</v>
      </c>
      <c r="I5" s="2">
        <v>17698209294.740002</v>
      </c>
      <c r="J5" s="2">
        <v>17725941103.400002</v>
      </c>
    </row>
    <row r="6" spans="2:11">
      <c r="B6" t="s">
        <v>0</v>
      </c>
      <c r="C6" s="2">
        <v>34178709686.470001</v>
      </c>
      <c r="D6" s="2">
        <v>33915861361.139999</v>
      </c>
      <c r="E6" s="2">
        <v>34214135545.220001</v>
      </c>
      <c r="F6" s="2">
        <v>34102636079.779999</v>
      </c>
      <c r="G6" s="2">
        <v>34057944002.419998</v>
      </c>
      <c r="H6" s="2">
        <v>33943890599.16</v>
      </c>
      <c r="I6" s="2">
        <v>33958823586.849998</v>
      </c>
      <c r="J6" s="2">
        <v>33793135666.889999</v>
      </c>
    </row>
    <row r="7" spans="2:11">
      <c r="B7" t="s">
        <v>89</v>
      </c>
      <c r="C7" s="2">
        <v>46780755647.5</v>
      </c>
      <c r="D7" s="2">
        <v>47182805526.18</v>
      </c>
      <c r="E7" s="2">
        <v>46919894822.160004</v>
      </c>
      <c r="F7" s="2">
        <v>46917519383.510002</v>
      </c>
      <c r="G7" s="2">
        <v>46918052244.620003</v>
      </c>
      <c r="H7" s="2">
        <v>46828540207.5</v>
      </c>
      <c r="I7" s="2">
        <v>46355252018.739998</v>
      </c>
      <c r="J7" s="2">
        <v>46349678138.730003</v>
      </c>
    </row>
    <row r="8" spans="2:11">
      <c r="B8" t="s">
        <v>90</v>
      </c>
      <c r="C8" s="2">
        <v>67553132719.919998</v>
      </c>
      <c r="D8" s="2">
        <v>68620355679.690002</v>
      </c>
      <c r="E8" s="2">
        <v>69271942872.339996</v>
      </c>
      <c r="F8" s="2">
        <v>69598872032.580002</v>
      </c>
      <c r="G8" s="2">
        <v>71622252694.809998</v>
      </c>
      <c r="H8" s="2">
        <v>72737603508.089996</v>
      </c>
      <c r="I8" s="2">
        <v>73628240958.210007</v>
      </c>
      <c r="J8" s="2">
        <v>75609651748.330002</v>
      </c>
    </row>
    <row r="9" spans="2:11" s="4" customFormat="1">
      <c r="B9" s="4" t="s">
        <v>2</v>
      </c>
      <c r="C9" s="5">
        <f>SUM(C2:C8)</f>
        <v>186039164146.12</v>
      </c>
      <c r="D9" s="5">
        <f t="shared" ref="D9:H9" si="0">SUM(D2:D8)</f>
        <v>186955924798.78</v>
      </c>
      <c r="E9" s="5">
        <f t="shared" si="0"/>
        <v>187888950777</v>
      </c>
      <c r="F9" s="5">
        <f t="shared" si="0"/>
        <v>188001185741.40997</v>
      </c>
      <c r="G9" s="5">
        <f t="shared" si="0"/>
        <v>189560291011.01001</v>
      </c>
      <c r="H9" s="5">
        <f t="shared" si="0"/>
        <v>190512938973.09</v>
      </c>
      <c r="I9" s="5">
        <f>SUM(I2:I8)</f>
        <v>191204537016.33002</v>
      </c>
      <c r="J9" s="5">
        <f>SUM(J2:J8)</f>
        <v>192851624644.12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ayunus</cp:lastModifiedBy>
  <cp:lastPrinted>2015-03-24T09:47:32Z</cp:lastPrinted>
  <dcterms:created xsi:type="dcterms:W3CDTF">2014-07-02T14:15:07Z</dcterms:created>
  <dcterms:modified xsi:type="dcterms:W3CDTF">2015-05-28T08:59:05Z</dcterms:modified>
</cp:coreProperties>
</file>