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<sst xmlns="http://schemas.openxmlformats.org/spreadsheetml/2006/main" count="157" uniqueCount="109">
  <si>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</si>
  <si>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</si>
  <si>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</si>
  <si>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</si>
  <si>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</si>
  <si>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</si>
  <si>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</si>
  <si>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</si>
  <si>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</si>
  <si>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</si>
  <si>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</si>
  <si>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</si>
  <si>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</si>
  <si>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</si>
  <si>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</si>
  <si>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</si>
  <si>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</si>
  <si>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</si>
  <si>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</si>
  <si>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</si>
  <si>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</si>
  <si>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</si>
  <si>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</si>
  <si>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</si>
  <si>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</si>
  <si>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</si>
  <si>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</si>
  <si>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</si>
  <si>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</si>
  <si>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</si>
  <si>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</si>
  <si>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</si>
  <si>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</si>
  <si>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</si>
  <si>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</si>
  <si>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</si>
  <si>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</si>
  <si>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</si>
  <si>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</si>
  <si>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</si>
  <si>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</si>
  <si>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</si>
  <si>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</si>
  <si>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</si>
  <si>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</si>
  <si>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</si>
  <si>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</si>
  <si>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</si>
  <si>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</si>
  <si>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</si>
  <si>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</si>
  <si>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</si>
  <si>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</si>
  <si>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</si>
  <si>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</si>
  <si>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</si>
  <si>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</si>
  <si>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</si>
  <si>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</si>
  <si>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</si>
  <si>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</si>
  <si>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</si>
  <si>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</si>
  <si>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</si>
  <si>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</si>
  <si>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</si>
  <si>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</si>
  <si>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</si>
  <si>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</si>
  <si>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</si>
  <si>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</si>
  <si>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</si>
  <si>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</si>
  <si>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</si>
  <si>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</si>
  <si>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</si>
  <si>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</si>
  <si>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</si>
  <si>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</si>
  <si>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</si>
  <si>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</si>
  <si>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</si>
  <si>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</si>
  <si>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</si>
  <si>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</si>
  <si>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</si>
  <si>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</si>
  <si>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</si>
  <si>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</si>
  <si>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</si>
  <si>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</si>
  <si>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</si>
  <si>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</si>
  <si>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</si>
  <si>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</si>
  <si>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</si>
  <si>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</si>
  <si>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</si>
  <si>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</si>
  <si>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</si>
  <si>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</si>
  <si>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</si>
  <si>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</si>
  <si>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</si>
  <si>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April 30, 2015</t>
  </si>
  <si>
    <t>Market Cap as at April 30, 2015</t>
  </si>
  <si>
    <t>NAV and Unit Price as at Week Ended May 08, 2015</t>
  </si>
  <si>
    <t>NET ASSET VALUES AND UNIT PRICES OF FUND MANAGEMENT AND COLLECTIVE INVESTMENTS SCHEMES AS AT WEEK ENDED MAY 08, 2015</t>
  </si>
  <si>
    <t>Market Cap as at May 08, 2015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</si>
</sst>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6" fontId="7" fillId="0" borderId="14" xfId="2" applyNumberFormat="1" applyFont="1" applyBorder="1" applyAlignment="1">
      <alignment horizontal="right"/>
    </xf>
    <xf numFmtId="166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8,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39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2612153147.0900002</c:v>
                </c:pt>
                <c:pt idx="1">
                  <c:v>2625674303.7600002</c:v>
                </c:pt>
                <c:pt idx="2">
                  <c:v>2681380851</c:v>
                </c:pt>
                <c:pt idx="3">
                  <c:v>2702157360.6900001</c:v>
                </c:pt>
                <c:pt idx="4">
                  <c:v>2714726354.0700002</c:v>
                </c:pt>
                <c:pt idx="5">
                  <c:v>2708993489.3000002</c:v>
                </c:pt>
                <c:pt idx="6">
                  <c:v>2698628938.7399998</c:v>
                </c:pt>
                <c:pt idx="7">
                  <c:v>2833802165.8000002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5025481264.1999998</c:v>
                </c:pt>
                <c:pt idx="1">
                  <c:v>5041162438.0900002</c:v>
                </c:pt>
                <c:pt idx="2">
                  <c:v>5455415363.46</c:v>
                </c:pt>
                <c:pt idx="3">
                  <c:v>5429296128.7299995</c:v>
                </c:pt>
                <c:pt idx="4">
                  <c:v>5429227203.3000002</c:v>
                </c:pt>
                <c:pt idx="5">
                  <c:v>5405438556.8999996</c:v>
                </c:pt>
                <c:pt idx="6">
                  <c:v>5437548678.6300001</c:v>
                </c:pt>
                <c:pt idx="7">
                  <c:v>5427244076.6800003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11067392933.940001</c:v>
                </c:pt>
                <c:pt idx="1">
                  <c:v>11291410000.309999</c:v>
                </c:pt>
                <c:pt idx="2">
                  <c:v>11705113301.5</c:v>
                </c:pt>
                <c:pt idx="3">
                  <c:v>11638401457.07</c:v>
                </c:pt>
                <c:pt idx="4">
                  <c:v>11792704043.23</c:v>
                </c:pt>
                <c:pt idx="5">
                  <c:v>11645627185.08</c:v>
                </c:pt>
                <c:pt idx="6">
                  <c:v>11641044437.32</c:v>
                </c:pt>
                <c:pt idx="7">
                  <c:v>11198410495.49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30318164782.889999</c:v>
                </c:pt>
                <c:pt idx="1">
                  <c:v>30804675544.830002</c:v>
                </c:pt>
                <c:pt idx="2">
                  <c:v>34178709686.470001</c:v>
                </c:pt>
                <c:pt idx="3">
                  <c:v>33915861361.139999</c:v>
                </c:pt>
                <c:pt idx="4">
                  <c:v>34214135545.220001</c:v>
                </c:pt>
                <c:pt idx="5">
                  <c:v>34102636079.779999</c:v>
                </c:pt>
                <c:pt idx="6">
                  <c:v>34057944002.419998</c:v>
                </c:pt>
                <c:pt idx="7">
                  <c:v>33943890599.16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46727584522.160004</c:v>
                </c:pt>
                <c:pt idx="1">
                  <c:v>46729696013.220001</c:v>
                </c:pt>
                <c:pt idx="2">
                  <c:v>46780755647.5</c:v>
                </c:pt>
                <c:pt idx="3">
                  <c:v>47182805526.18</c:v>
                </c:pt>
                <c:pt idx="4">
                  <c:v>46919894822.160004</c:v>
                </c:pt>
                <c:pt idx="5">
                  <c:v>46917519383.510002</c:v>
                </c:pt>
                <c:pt idx="6">
                  <c:v>46918052244.620003</c:v>
                </c:pt>
                <c:pt idx="7">
                  <c:v>46828540207.5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66272423633.559998</c:v>
                </c:pt>
                <c:pt idx="1">
                  <c:v>66878535785.029999</c:v>
                </c:pt>
                <c:pt idx="2">
                  <c:v>67553132719.919998</c:v>
                </c:pt>
                <c:pt idx="3">
                  <c:v>68620355679.690002</c:v>
                </c:pt>
                <c:pt idx="4">
                  <c:v>69271942872.339996</c:v>
                </c:pt>
                <c:pt idx="5">
                  <c:v>69598872032.580002</c:v>
                </c:pt>
                <c:pt idx="6">
                  <c:v>71622252694.809998</c:v>
                </c:pt>
                <c:pt idx="7">
                  <c:v>72737603508.089996</c:v>
                </c:pt>
              </c:numCache>
            </c:numRef>
          </c:val>
        </c:ser>
        <c:marker val="1"/>
        <c:axId val="87503232"/>
        <c:axId val="8750476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42083</c:v>
                </c:pt>
                <c:pt idx="1">
                  <c:v>42090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17358038180.630001</c:v>
                </c:pt>
                <c:pt idx="1">
                  <c:v>17418587773.84</c:v>
                </c:pt>
                <c:pt idx="2">
                  <c:v>17684656576.27</c:v>
                </c:pt>
                <c:pt idx="3">
                  <c:v>17467047285.279999</c:v>
                </c:pt>
                <c:pt idx="4">
                  <c:v>17546319936.68</c:v>
                </c:pt>
                <c:pt idx="5">
                  <c:v>17622099014.259998</c:v>
                </c:pt>
                <c:pt idx="6">
                  <c:v>17184820014.470001</c:v>
                </c:pt>
                <c:pt idx="7">
                  <c:v>17543447920.369999</c:v>
                </c:pt>
              </c:numCache>
            </c:numRef>
          </c:val>
        </c:ser>
        <c:marker val="1"/>
        <c:axId val="97436416"/>
        <c:axId val="97392896"/>
      </c:lineChart>
      <c:catAx>
        <c:axId val="8750323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7504768"/>
        <c:crosses val="autoZero"/>
        <c:lblAlgn val="ctr"/>
        <c:lblOffset val="100"/>
      </c:catAx>
      <c:valAx>
        <c:axId val="8750476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7503232"/>
        <c:crossesAt val="41880"/>
        <c:crossBetween val="midCat"/>
      </c:valAx>
      <c:valAx>
        <c:axId val="9739289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7436416"/>
        <c:crosses val="max"/>
        <c:crossBetween val="between"/>
      </c:valAx>
      <c:dateAx>
        <c:axId val="97436416"/>
        <c:scaling>
          <c:orientation val="minMax"/>
        </c:scaling>
        <c:delete val="1"/>
        <c:axPos val="b"/>
        <c:numFmt formatCode="dd\-mmm" sourceLinked="1"/>
        <c:tickLblPos val="none"/>
        <c:crossAx val="9739289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8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319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744"/>
          <c:y val="0.16834325370345671"/>
          <c:w val="0.878031047457112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42083</c:v>
                </c:pt>
                <c:pt idx="1">
                  <c:v>42090</c:v>
                </c:pt>
                <c:pt idx="2">
                  <c:v>42096</c:v>
                </c:pt>
                <c:pt idx="3">
                  <c:v>42104</c:v>
                </c:pt>
                <c:pt idx="4">
                  <c:v>42111</c:v>
                </c:pt>
                <c:pt idx="5">
                  <c:v>42118</c:v>
                </c:pt>
                <c:pt idx="6">
                  <c:v>42124</c:v>
                </c:pt>
                <c:pt idx="7">
                  <c:v>42132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179381238464.47</c:v>
                </c:pt>
                <c:pt idx="1">
                  <c:v>180789741859.08002</c:v>
                </c:pt>
                <c:pt idx="2">
                  <c:v>186039164146.12</c:v>
                </c:pt>
                <c:pt idx="3">
                  <c:v>186955924798.78</c:v>
                </c:pt>
                <c:pt idx="4">
                  <c:v>187888950777</c:v>
                </c:pt>
                <c:pt idx="5">
                  <c:v>188001185741.40997</c:v>
                </c:pt>
                <c:pt idx="6">
                  <c:v>189560291011.01001</c:v>
                </c:pt>
                <c:pt idx="7">
                  <c:v>190512938973.09</c:v>
                </c:pt>
              </c:numCache>
            </c:numRef>
          </c:val>
        </c:ser>
        <c:marker val="1"/>
        <c:axId val="61800448"/>
        <c:axId val="61801984"/>
      </c:lineChart>
      <c:catAx>
        <c:axId val="6180044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801984"/>
        <c:crosses val="autoZero"/>
        <c:lblAlgn val="ctr"/>
        <c:lblOffset val="100"/>
      </c:catAx>
      <c:valAx>
        <c:axId val="6180198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80044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>
      <selection activeCell="C1" sqref="C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107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9912298036.1399994</v>
      </c>
      <c r="E7" s="52">
        <v>9084.01</v>
      </c>
      <c r="F7" s="51">
        <v>9765628365.6299992</v>
      </c>
      <c r="G7" s="52">
        <v>8968.3700000000008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4618787335.0200005</v>
      </c>
      <c r="E8" s="52">
        <v>308.05349999999999</v>
      </c>
      <c r="F8" s="52">
        <v>4646009106.8900003</v>
      </c>
      <c r="G8" s="52">
        <v>309.45769999999999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3144599314.4299998</v>
      </c>
      <c r="E9" s="52">
        <v>2383.84</v>
      </c>
      <c r="F9" s="52">
        <v>3148327092.4499998</v>
      </c>
      <c r="G9" s="52">
        <v>2386.81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773850213.85000002</v>
      </c>
      <c r="E10" s="54">
        <v>1.25</v>
      </c>
      <c r="F10" s="53">
        <v>763182141.63999999</v>
      </c>
      <c r="G10" s="54">
        <v>1.23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544461216.76999998</v>
      </c>
      <c r="E11" s="54">
        <v>2.21</v>
      </c>
      <c r="F11" s="53">
        <v>545759377.66999996</v>
      </c>
      <c r="G11" s="54">
        <v>2.21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1" t="s">
        <v>17</v>
      </c>
      <c r="D12" s="55">
        <v>176703866.71000001</v>
      </c>
      <c r="E12" s="97">
        <v>119.36</v>
      </c>
      <c r="F12" s="55">
        <v>178839750.86000001</v>
      </c>
      <c r="G12" s="97">
        <v>121.01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214470676</v>
      </c>
      <c r="E13" s="54">
        <v>11.96</v>
      </c>
      <c r="F13" s="53">
        <v>212917548</v>
      </c>
      <c r="G13" s="54">
        <v>11.87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1325116585.1400001</v>
      </c>
      <c r="E14" s="61">
        <v>0.78890000000000005</v>
      </c>
      <c r="F14" s="53">
        <v>1311833547.05</v>
      </c>
      <c r="G14" s="61">
        <v>0.78100000000000003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3425407770.3600001</v>
      </c>
      <c r="E15" s="61">
        <v>14.2285</v>
      </c>
      <c r="F15" s="53">
        <v>3457955664.1599998</v>
      </c>
      <c r="G15" s="61">
        <v>14.790699999999999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1334720323.49</v>
      </c>
      <c r="E16" s="62">
        <v>0.68140000000000001</v>
      </c>
      <c r="F16" s="55">
        <v>1346385046.76</v>
      </c>
      <c r="G16" s="62">
        <v>0.68740000000000001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156811959.44999999</v>
      </c>
      <c r="E17" s="97">
        <v>0.94699999999999995</v>
      </c>
      <c r="F17" s="55">
        <v>161468638.00999999</v>
      </c>
      <c r="G17" s="97">
        <v>0.97519999999999996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91976470.439999998</v>
      </c>
      <c r="E18" s="62">
        <v>1.1577999999999999</v>
      </c>
      <c r="F18" s="55">
        <v>87129319.620000005</v>
      </c>
      <c r="G18" s="62">
        <v>1.0955999999999999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3390161884.1500001</v>
      </c>
      <c r="E19" s="61">
        <v>12.754799999999999</v>
      </c>
      <c r="F19" s="53">
        <v>3357827627.7600002</v>
      </c>
      <c r="G19" s="61">
        <v>12.9598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369221889.23000002</v>
      </c>
      <c r="E20" s="54">
        <v>135.12</v>
      </c>
      <c r="F20" s="56">
        <v>371770990.01999998</v>
      </c>
      <c r="G20" s="54">
        <v>136.09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2" t="s">
        <v>30</v>
      </c>
      <c r="D21" s="53">
        <v>175651957.25</v>
      </c>
      <c r="E21" s="54">
        <v>0.98</v>
      </c>
      <c r="F21" s="53">
        <v>175651957.25</v>
      </c>
      <c r="G21" s="54">
        <v>0.98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2" t="s">
        <v>32</v>
      </c>
      <c r="D22" s="53">
        <v>4403704503.9899998</v>
      </c>
      <c r="E22" s="54">
        <v>103.24</v>
      </c>
      <c r="F22" s="53">
        <v>4413204425.3900003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34057944002.419998</v>
      </c>
      <c r="E23" s="57"/>
      <c r="F23" s="57">
        <f t="shared" ref="F23" si="0">SUM(F7:F22)</f>
        <v>33943890599.159992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37908209140.019997</v>
      </c>
      <c r="E25" s="52">
        <v>100</v>
      </c>
      <c r="F25" s="58">
        <v>38524298433.529999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25737014300</v>
      </c>
      <c r="E26" s="52">
        <v>100</v>
      </c>
      <c r="F26" s="58">
        <v>26143691600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58">
        <v>333745529.5</v>
      </c>
      <c r="E27" s="95">
        <v>1.1597</v>
      </c>
      <c r="F27" s="58">
        <v>334845910.62</v>
      </c>
      <c r="G27" s="95">
        <v>1.1635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687159048.5</v>
      </c>
      <c r="E28" s="52">
        <v>100</v>
      </c>
      <c r="F28" s="58">
        <v>684824802.40999997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6956124676.79</v>
      </c>
      <c r="E29" s="54">
        <v>1</v>
      </c>
      <c r="F29" s="58">
        <v>7049942761.5299997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71622252694.809998</v>
      </c>
      <c r="E30" s="43"/>
      <c r="F30" s="43">
        <f t="shared" ref="F30" si="1">SUM(F25:F29)</f>
        <v>72737603508.090012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1067427099.29</v>
      </c>
      <c r="E32" s="54">
        <v>133.72</v>
      </c>
      <c r="F32" s="58">
        <v>1073575182.33</v>
      </c>
      <c r="G32" s="54">
        <v>134.27000000000001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98306588.549999997</v>
      </c>
      <c r="E33" s="61">
        <v>1.3488</v>
      </c>
      <c r="F33" s="58">
        <v>399300296.99000001</v>
      </c>
      <c r="G33" s="61">
        <v>1.3522000000000001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1084016420.48</v>
      </c>
      <c r="E34" s="54">
        <v>2015.22</v>
      </c>
      <c r="F34" s="58">
        <v>1079658290.1900001</v>
      </c>
      <c r="G34" s="54">
        <v>2007.56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2" t="s">
        <v>40</v>
      </c>
      <c r="D35" s="58">
        <v>348415552.18000001</v>
      </c>
      <c r="E35" s="54">
        <v>1.21</v>
      </c>
      <c r="F35" s="58">
        <v>348415552.18000001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3" t="s">
        <v>41</v>
      </c>
      <c r="D36" s="58">
        <v>698707547.96000004</v>
      </c>
      <c r="E36" s="54">
        <v>1793.07</v>
      </c>
      <c r="F36" s="58">
        <v>547289945</v>
      </c>
      <c r="G36" s="54">
        <v>1800.12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6379482126.3400002</v>
      </c>
      <c r="E37" s="54">
        <v>1</v>
      </c>
      <c r="F37" s="58">
        <v>6358671306.4499998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703497074.64999998</v>
      </c>
      <c r="E38" s="61">
        <v>15.5695</v>
      </c>
      <c r="F38" s="58">
        <v>705628982.87</v>
      </c>
      <c r="G38" s="61">
        <v>15.6663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4207399248.2800002</v>
      </c>
      <c r="E39" s="54">
        <v>1062.08</v>
      </c>
      <c r="F39" s="58">
        <v>4236343686.0700002</v>
      </c>
      <c r="G39" s="54">
        <v>1068.47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2142477167.8800001</v>
      </c>
      <c r="E40" s="54">
        <v>158</v>
      </c>
      <c r="F40" s="58">
        <v>2156795553.3699999</v>
      </c>
      <c r="G40" s="54">
        <v>158.26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627854783.78999996</v>
      </c>
      <c r="E41" s="54">
        <v>1.1200000000000001</v>
      </c>
      <c r="F41" s="108">
        <v>637769124.91999996</v>
      </c>
      <c r="G41" s="54">
        <v>1.1299999999999999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17357583609.400002</v>
      </c>
      <c r="E42" s="57"/>
      <c r="F42" s="57">
        <f t="shared" ref="F42" si="2">SUM(F32:F41)</f>
        <v>17543447920.369999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9">
        <v>2333087673</v>
      </c>
      <c r="E44" s="50">
        <v>100</v>
      </c>
      <c r="F44" s="109">
        <v>2346390778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13935799265.59</v>
      </c>
      <c r="E45" s="54">
        <v>45.22</v>
      </c>
      <c r="F45" s="53">
        <v>13984038238.950001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1" t="s">
        <v>49</v>
      </c>
      <c r="D46" s="55">
        <v>30649165306.029999</v>
      </c>
      <c r="E46" s="97">
        <v>11.49</v>
      </c>
      <c r="F46" s="55">
        <v>30498111190.549999</v>
      </c>
      <c r="G46" s="97">
        <v>11.43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46918052244.619995</v>
      </c>
      <c r="E47" s="42"/>
      <c r="F47" s="57">
        <f>SUM(F44:F46)</f>
        <v>46828540207.5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133207335</v>
      </c>
      <c r="E49" s="54">
        <v>86.29</v>
      </c>
      <c r="F49" s="59">
        <v>133766516</v>
      </c>
      <c r="G49" s="54">
        <v>86.01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1131771495.96</v>
      </c>
      <c r="E50" s="61">
        <v>1.2428999999999999</v>
      </c>
      <c r="F50" s="58">
        <v>1117381287.0799999</v>
      </c>
      <c r="G50" s="61">
        <v>1.2271000000000001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3" t="s">
        <v>53</v>
      </c>
      <c r="D51" s="58">
        <v>1032592718.3</v>
      </c>
      <c r="E51" s="54">
        <v>1.74</v>
      </c>
      <c r="F51" s="58">
        <v>1034624140.8</v>
      </c>
      <c r="G51" s="54">
        <v>1.75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3" t="s">
        <v>55</v>
      </c>
      <c r="D52" s="96">
        <v>4927195140.75</v>
      </c>
      <c r="E52" s="54">
        <v>120.72</v>
      </c>
      <c r="F52" s="96">
        <v>4484237335.9099998</v>
      </c>
      <c r="G52" s="54">
        <v>109.88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144296388</v>
      </c>
      <c r="E53" s="54">
        <v>2.46</v>
      </c>
      <c r="F53" s="58">
        <v>144457357</v>
      </c>
      <c r="G53" s="54">
        <v>2.4700000000000002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1072059331.39</v>
      </c>
      <c r="E54" s="54">
        <v>1768.96</v>
      </c>
      <c r="F54" s="54">
        <v>1073162918.02</v>
      </c>
      <c r="G54" s="54">
        <v>1766.12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44777278.909999996</v>
      </c>
      <c r="E55" s="50">
        <v>21.07</v>
      </c>
      <c r="F55" s="60">
        <v>45247844.829999998</v>
      </c>
      <c r="G55" s="50">
        <v>21.29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233341251.38</v>
      </c>
      <c r="E56" s="50">
        <v>97.91</v>
      </c>
      <c r="F56" s="60">
        <v>232302851.34</v>
      </c>
      <c r="G56" s="50">
        <v>97.48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1946526107.5699999</v>
      </c>
      <c r="E57" s="52">
        <v>1.7392000000000001</v>
      </c>
      <c r="F57" s="51">
        <v>1922665564.4400001</v>
      </c>
      <c r="G57" s="52">
        <v>1.7176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975277390.05999994</v>
      </c>
      <c r="E58" s="50">
        <v>552.20000000000005</v>
      </c>
      <c r="F58" s="60">
        <v>1010564680.0700001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11641044437.32</v>
      </c>
      <c r="E59" s="57"/>
      <c r="F59" s="57">
        <f>SUM(F49:F58)</f>
        <v>11198410495.49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3" t="s">
        <v>59</v>
      </c>
      <c r="D61" s="93">
        <v>736296852.78999996</v>
      </c>
      <c r="E61" s="61">
        <v>12.754799999999999</v>
      </c>
      <c r="F61" s="93">
        <v>734302785.78999996</v>
      </c>
      <c r="G61" s="61">
        <v>12.896100000000001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3" t="s">
        <v>61</v>
      </c>
      <c r="D62" s="54">
        <v>2007743385</v>
      </c>
      <c r="E62" s="54">
        <v>0.92</v>
      </c>
      <c r="F62" s="54">
        <v>2016460268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3" t="s">
        <v>62</v>
      </c>
      <c r="D63" s="54">
        <v>2299481714.1799998</v>
      </c>
      <c r="E63" s="54">
        <v>0.92</v>
      </c>
      <c r="F63" s="54">
        <v>2280989415.4699998</v>
      </c>
      <c r="G63" s="54">
        <v>0.91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63</v>
      </c>
      <c r="D64" s="54">
        <v>237874325.5</v>
      </c>
      <c r="E64" s="61">
        <v>23.052199999999999</v>
      </c>
      <c r="F64" s="54">
        <v>240541420.49000001</v>
      </c>
      <c r="G64" s="61">
        <v>23.236799999999999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156152401.16</v>
      </c>
      <c r="E65" s="54">
        <v>153.72</v>
      </c>
      <c r="F65" s="54">
        <v>154950186.93000001</v>
      </c>
      <c r="G65" s="54">
        <v>152.46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5437548678.6299992</v>
      </c>
      <c r="E66" s="42"/>
      <c r="F66" s="44">
        <f>SUM(F61:F65)</f>
        <v>5427244076.6800003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3" t="s">
        <v>66</v>
      </c>
      <c r="D68" s="60">
        <v>314110669.38</v>
      </c>
      <c r="E68" s="50">
        <v>1684.21</v>
      </c>
      <c r="F68" s="60">
        <v>309679082.63999999</v>
      </c>
      <c r="G68" s="50">
        <v>1660.4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3" t="s">
        <v>67</v>
      </c>
      <c r="D69" s="60">
        <v>1666991159.5799999</v>
      </c>
      <c r="E69" s="50">
        <v>1990.4</v>
      </c>
      <c r="F69" s="60">
        <v>1944054030.1400001</v>
      </c>
      <c r="G69" s="50">
        <v>1995.99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3" t="s">
        <v>68</v>
      </c>
      <c r="D70" s="60">
        <v>717527109.77999997</v>
      </c>
      <c r="E70" s="50">
        <v>1843.22</v>
      </c>
      <c r="F70" s="60">
        <v>580069053.01999998</v>
      </c>
      <c r="G70" s="50">
        <v>1847.78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2698628938.7399998</v>
      </c>
      <c r="E71" s="42"/>
      <c r="F71" s="57">
        <f>SUM(F68:F70)</f>
        <v>2833802165.8000002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189733054605.94</v>
      </c>
      <c r="E72" s="71"/>
      <c r="F72" s="70">
        <f>SUM(F23,F30,F42,F47,F59,F66,F71)</f>
        <v>190512938973.08997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105</v>
      </c>
      <c r="E74" s="88"/>
      <c r="F74" s="90" t="s">
        <v>108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4" t="s">
        <v>71</v>
      </c>
      <c r="D75" s="60">
        <v>2367990000</v>
      </c>
      <c r="E75" s="50">
        <v>15.85</v>
      </c>
      <c r="F75" s="60">
        <v>2359026000</v>
      </c>
      <c r="G75" s="50">
        <v>15.79</v>
      </c>
      <c r="K75" s="7"/>
    </row>
    <row r="76" spans="1:12" ht="12" customHeight="1">
      <c r="A76" s="36">
        <v>2</v>
      </c>
      <c r="B76" s="30" t="s">
        <v>72</v>
      </c>
      <c r="C76" s="114" t="s">
        <v>73</v>
      </c>
      <c r="D76" s="60">
        <v>345000000</v>
      </c>
      <c r="E76" s="50">
        <v>2300</v>
      </c>
      <c r="F76" s="60">
        <v>342150000</v>
      </c>
      <c r="G76" s="50">
        <v>2281</v>
      </c>
      <c r="K76" s="7"/>
    </row>
    <row r="77" spans="1:12" ht="12" customHeight="1">
      <c r="A77" s="36">
        <v>3</v>
      </c>
      <c r="B77" s="25" t="s">
        <v>60</v>
      </c>
      <c r="C77" s="114" t="s">
        <v>97</v>
      </c>
      <c r="D77" s="60">
        <v>667406000</v>
      </c>
      <c r="E77" s="50">
        <v>10.73</v>
      </c>
      <c r="F77" s="60">
        <v>662430000</v>
      </c>
      <c r="G77" s="50">
        <v>10.65</v>
      </c>
      <c r="K77" s="7"/>
    </row>
    <row r="78" spans="1:12" ht="12" customHeight="1">
      <c r="A78" s="36">
        <v>4</v>
      </c>
      <c r="B78" s="25" t="s">
        <v>83</v>
      </c>
      <c r="C78" s="114" t="s">
        <v>84</v>
      </c>
      <c r="D78" s="60">
        <v>1240021650</v>
      </c>
      <c r="E78" s="50">
        <v>107.95</v>
      </c>
      <c r="F78" s="60">
        <v>1235381670</v>
      </c>
      <c r="G78" s="50">
        <v>106.71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4620417650</v>
      </c>
      <c r="E79" s="73"/>
      <c r="F79" s="72">
        <f>SUM(F75:F78)</f>
        <v>4598987670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194353472255.94</v>
      </c>
      <c r="E80" s="78"/>
      <c r="F80" s="77">
        <f>SUM(F72,F79)</f>
        <v>195111926643.08997</v>
      </c>
      <c r="G80" s="79"/>
      <c r="K80" s="7"/>
    </row>
    <row r="81" spans="1:12" ht="12" customHeight="1">
      <c r="A81" s="37"/>
      <c r="B81" s="104"/>
      <c r="C81" s="104"/>
      <c r="D81" s="117"/>
      <c r="E81" s="117"/>
      <c r="F81" s="105"/>
      <c r="G81" s="8"/>
      <c r="I81" s="20"/>
      <c r="J81" s="20"/>
      <c r="K81" s="7"/>
      <c r="L81" s="21"/>
    </row>
    <row r="82" spans="1:12" ht="12" customHeight="1">
      <c r="A82" s="37"/>
      <c r="B82" s="104"/>
      <c r="C82" s="105"/>
      <c r="D82" s="117"/>
      <c r="E82" s="117"/>
      <c r="F82" s="105"/>
      <c r="G82" s="8"/>
      <c r="I82" s="20"/>
      <c r="J82" s="20"/>
      <c r="K82" s="7"/>
      <c r="L82" s="21"/>
    </row>
    <row r="83" spans="1:12" ht="12" customHeight="1">
      <c r="A83" s="37"/>
      <c r="B83" s="105"/>
      <c r="C83" s="105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C1" zoomScale="110" zoomScaleNormal="110" workbookViewId="0">
      <selection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42083</v>
      </c>
      <c r="D1" s="40">
        <v>42090</v>
      </c>
      <c r="E1" s="40">
        <v>42096</v>
      </c>
      <c r="F1" s="40">
        <v>42104</v>
      </c>
      <c r="G1" s="40">
        <v>42111</v>
      </c>
      <c r="H1" s="40">
        <v>42118</v>
      </c>
      <c r="I1" s="40">
        <v>42124</v>
      </c>
      <c r="J1" s="40">
        <v>42132</v>
      </c>
      <c r="K1" s="40"/>
    </row>
    <row r="2" spans="2:11">
      <c r="B2" t="s">
        <v>1</v>
      </c>
      <c r="C2" s="2">
        <v>2612153147.0900002</v>
      </c>
      <c r="D2" s="2">
        <v>2625674303.7600002</v>
      </c>
      <c r="E2" s="2">
        <v>2681380851</v>
      </c>
      <c r="F2" s="2">
        <v>2702157360.6900001</v>
      </c>
      <c r="G2" s="2">
        <v>2714726354.0700002</v>
      </c>
      <c r="H2" s="2">
        <v>2708993489.3000002</v>
      </c>
      <c r="I2" s="2">
        <v>2698628938.7399998</v>
      </c>
      <c r="J2" s="2">
        <v>2833802165.8000002</v>
      </c>
    </row>
    <row r="3" spans="2:11">
      <c r="B3" t="s">
        <v>95</v>
      </c>
      <c r="C3" s="2">
        <v>5025481264.1999998</v>
      </c>
      <c r="D3" s="2">
        <v>5041162438.0900002</v>
      </c>
      <c r="E3" s="2">
        <v>5455415363.46</v>
      </c>
      <c r="F3" s="2">
        <v>5429296128.7299995</v>
      </c>
      <c r="G3" s="2">
        <v>5429227203.3000002</v>
      </c>
      <c r="H3" s="2">
        <v>5405438556.8999996</v>
      </c>
      <c r="I3" s="2">
        <v>5437548678.6300001</v>
      </c>
      <c r="J3" s="2">
        <v>5427244076.6800003</v>
      </c>
    </row>
    <row r="4" spans="2:11">
      <c r="B4" t="s">
        <v>94</v>
      </c>
      <c r="C4" s="45">
        <v>11067392933.940001</v>
      </c>
      <c r="D4" s="45">
        <v>11291410000.309999</v>
      </c>
      <c r="E4" s="45">
        <v>11705113301.5</v>
      </c>
      <c r="F4" s="45">
        <v>11638401457.07</v>
      </c>
      <c r="G4" s="45">
        <v>11792704043.23</v>
      </c>
      <c r="H4" s="45">
        <v>11645627185.08</v>
      </c>
      <c r="I4" s="45">
        <v>11641044437.32</v>
      </c>
      <c r="J4" s="45">
        <v>11198410495.49</v>
      </c>
    </row>
    <row r="5" spans="2:11">
      <c r="B5" t="s">
        <v>93</v>
      </c>
      <c r="C5" s="2">
        <v>17358038180.630001</v>
      </c>
      <c r="D5" s="2">
        <v>17418587773.84</v>
      </c>
      <c r="E5" s="2">
        <v>17684656576.27</v>
      </c>
      <c r="F5" s="2">
        <v>17467047285.279999</v>
      </c>
      <c r="G5" s="2">
        <v>17546319936.68</v>
      </c>
      <c r="H5" s="2">
        <v>17622099014.259998</v>
      </c>
      <c r="I5" s="2">
        <v>17184820014.470001</v>
      </c>
      <c r="J5" s="2">
        <v>17543447920.369999</v>
      </c>
    </row>
    <row r="6" spans="2:11">
      <c r="B6" t="s">
        <v>0</v>
      </c>
      <c r="C6" s="2">
        <v>30318164782.889999</v>
      </c>
      <c r="D6" s="2">
        <v>30804675544.830002</v>
      </c>
      <c r="E6" s="2">
        <v>34178709686.470001</v>
      </c>
      <c r="F6" s="2">
        <v>33915861361.139999</v>
      </c>
      <c r="G6" s="2">
        <v>34214135545.220001</v>
      </c>
      <c r="H6" s="2">
        <v>34102636079.779999</v>
      </c>
      <c r="I6" s="2">
        <v>34057944002.419998</v>
      </c>
      <c r="J6" s="2">
        <v>33943890599.16</v>
      </c>
    </row>
    <row r="7" spans="2:11">
      <c r="B7" t="s">
        <v>89</v>
      </c>
      <c r="C7" s="2">
        <v>46727584522.160004</v>
      </c>
      <c r="D7" s="2">
        <v>46729696013.220001</v>
      </c>
      <c r="E7" s="2">
        <v>46780755647.5</v>
      </c>
      <c r="F7" s="2">
        <v>47182805526.18</v>
      </c>
      <c r="G7" s="2">
        <v>46919894822.160004</v>
      </c>
      <c r="H7" s="2">
        <v>46917519383.510002</v>
      </c>
      <c r="I7" s="2">
        <v>46918052244.620003</v>
      </c>
      <c r="J7" s="2">
        <v>46828540207.5</v>
      </c>
    </row>
    <row r="8" spans="2:11">
      <c r="B8" t="s">
        <v>90</v>
      </c>
      <c r="C8" s="2">
        <v>66272423633.559998</v>
      </c>
      <c r="D8" s="2">
        <v>66878535785.029999</v>
      </c>
      <c r="E8" s="2">
        <v>67553132719.919998</v>
      </c>
      <c r="F8" s="2">
        <v>68620355679.690002</v>
      </c>
      <c r="G8" s="2">
        <v>69271942872.339996</v>
      </c>
      <c r="H8" s="2">
        <v>69598872032.580002</v>
      </c>
      <c r="I8" s="2">
        <v>71622252694.809998</v>
      </c>
      <c r="J8" s="2">
        <v>72737603508.089996</v>
      </c>
    </row>
    <row r="9" spans="2:11" s="4" customFormat="1">
      <c r="B9" s="4" t="s">
        <v>2</v>
      </c>
      <c r="C9" s="5">
        <f>SUM(C2:C8)</f>
        <v>179381238464.47</v>
      </c>
      <c r="D9" s="5">
        <f t="shared" ref="D9:H9" si="0">SUM(D2:D8)</f>
        <v>180789741859.08002</v>
      </c>
      <c r="E9" s="5">
        <f t="shared" si="0"/>
        <v>186039164146.12</v>
      </c>
      <c r="F9" s="5">
        <f t="shared" si="0"/>
        <v>186955924798.78</v>
      </c>
      <c r="G9" s="5">
        <f t="shared" si="0"/>
        <v>187888950777</v>
      </c>
      <c r="H9" s="5">
        <f t="shared" si="0"/>
        <v>188001185741.40997</v>
      </c>
      <c r="I9" s="5">
        <f>SUM(I2:I8)</f>
        <v>189560291011.01001</v>
      </c>
      <c r="J9" s="5">
        <f>SUM(J2:J8)</f>
        <v>190512938973.09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2015-05-13T16:40:38Z</dcterms:modified>
</cp:coreProperties>
</file>