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I9" i="1"/>
  <c r="J9"/>
  <c r="C9"/>
  <c r="F59" i="9"/>
  <c r="D59"/>
  <c r="H9" i="1"/>
  <c r="G9"/>
  <c r="F9"/>
  <c r="E9"/>
  <c r="D9"/>
  <c r="F79" i="9"/>
  <c r="F71"/>
  <c r="F66"/>
  <c r="F47"/>
  <c r="F42"/>
  <c r="F30"/>
  <c r="F23"/>
  <c r="D79"/>
  <c r="D71"/>
  <c r="D66"/>
  <c r="D47"/>
  <c r="D42"/>
  <c r="D30"/>
  <c r="D23"/>
  <c r="D72" l="1"/>
  <c r="D80" s="1"/>
  <c r="F72"/>
  <c r="F80" s="1"/>
</calcChain>
</file>

<file path=xl/sharedStrings.xml><?xml version="1.0" encoding="utf-8"?>
<sst xmlns="http://schemas.openxmlformats.org/spreadsheetml/2006/main" count="157" uniqueCount="109">
  <si>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</si>
  <si>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</si>
  <si>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</si>
  <si>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</si>
  <si>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</si>
  <si>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</si>
  <si>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</si>
  <si>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</si>
  <si>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</si>
  <si>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</si>
  <si>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</si>
  <si>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</si>
  <si>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</si>
  <si>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</si>
  <si>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</si>
  <si>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</si>
  <si>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</si>
  <si>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</si>
  <si>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</si>
  <si>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</si>
  <si>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</si>
  <si>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</si>
  <si>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</si>
  <si>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</si>
  <si>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</si>
  <si>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</si>
  <si>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</si>
  <si>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</si>
  <si>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</si>
  <si>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</si>
  <si>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</si>
  <si>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</si>
  <si>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</si>
  <si>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</si>
  <si>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</si>
  <si>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</si>
  <si>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</si>
  <si>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</si>
  <si>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</si>
  <si>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</si>
  <si>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</si>
  <si>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</si>
  <si>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</si>
  <si>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</si>
  <si>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</si>
  <si>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</si>
  <si>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</si>
  <si>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</si>
  <si>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</si>
  <si>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</si>
  <si>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</si>
  <si>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</si>
  <si>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</si>
  <si>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</si>
  <si>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</si>
  <si>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</si>
  <si>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</si>
  <si>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</si>
  <si>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</si>
  <si>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</si>
  <si>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</si>
  <si>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</si>
  <si>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</si>
  <si>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</si>
  <si>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</si>
  <si>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</si>
  <si>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</si>
  <si>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</si>
  <si>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</si>
  <si>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</si>
  <si>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</si>
  <si>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</si>
  <si>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</si>
  <si>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</si>
  <si>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</si>
  <si>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</si>
  <si>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</si>
  <si>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</si>
  <si>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</si>
  <si>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</si>
  <si>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</si>
  <si>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</si>
  <si>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</si>
  <si>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</si>
  <si>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</si>
  <si>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</si>
  <si>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</si>
  <si>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</si>
  <si>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</si>
  <si>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</si>
  <si>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</si>
  <si>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</si>
  <si>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</si>
  <si>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</si>
  <si>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</si>
  <si>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</si>
  <si>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</si>
  <si>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</si>
  <si>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</si>
  <si>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50a.</t>
  </si>
  <si>
    <t>50b.</t>
  </si>
  <si>
    <t>50c.</t>
  </si>
  <si>
    <t>Stanbic IBTC Umbrella Fund:</t>
  </si>
  <si>
    <t>NAV and Unit Price as at Week Ended April 17, 2015</t>
  </si>
  <si>
    <t>Market Cap as at April 17, 2015</t>
  </si>
  <si>
    <t>Kakawa Guaranteed Income Fund</t>
  </si>
  <si>
    <t>NET ASSET VALUES AND UNIT PRICES OF FUND MANAGEMENT AND COLLECTIVE INVESTMENTS SCHEMES AS AT WEEK ENDED APRIL 24, 2015</t>
  </si>
  <si>
    <t>NAV and Unit Price as at Week Ended April 24, 2015</t>
  </si>
  <si>
    <t>Market Cap as at April 24, 2015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</si>
</sst>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0.0%"/>
    <numFmt numFmtId="166" formatCode="#,##0.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0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164" fontId="5" fillId="0" borderId="4" xfId="2" applyFont="1" applyBorder="1" applyAlignment="1">
      <alignment horizontal="right"/>
    </xf>
    <xf numFmtId="164" fontId="1" fillId="0" borderId="0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wrapText="1"/>
    </xf>
    <xf numFmtId="4" fontId="7" fillId="0" borderId="14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/>
    </xf>
    <xf numFmtId="4" fontId="7" fillId="0" borderId="14" xfId="2" applyNumberFormat="1" applyFont="1" applyBorder="1" applyAlignment="1">
      <alignment horizontal="right"/>
    </xf>
    <xf numFmtId="164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164" fontId="5" fillId="0" borderId="4" xfId="2" applyFont="1" applyBorder="1" applyAlignment="1">
      <alignment horizontal="right" vertical="top" wrapText="1"/>
    </xf>
    <xf numFmtId="164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164" fontId="7" fillId="0" borderId="4" xfId="2" applyFont="1" applyBorder="1" applyAlignment="1">
      <alignment horizontal="right" vertical="top" wrapText="1"/>
    </xf>
    <xf numFmtId="166" fontId="7" fillId="0" borderId="14" xfId="2" applyNumberFormat="1" applyFont="1" applyBorder="1" applyAlignment="1">
      <alignment horizontal="right"/>
    </xf>
    <xf numFmtId="166" fontId="11" fillId="0" borderId="14" xfId="2" applyNumberFormat="1" applyFont="1" applyBorder="1" applyAlignment="1">
      <alignment horizontal="right"/>
    </xf>
    <xf numFmtId="0" fontId="5" fillId="4" borderId="1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3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4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164" fontId="14" fillId="5" borderId="4" xfId="2" applyFont="1" applyFill="1" applyBorder="1" applyAlignment="1">
      <alignment horizontal="right" vertical="top" wrapText="1"/>
    </xf>
    <xf numFmtId="4" fontId="14" fillId="5" borderId="14" xfId="2" applyNumberFormat="1" applyFont="1" applyFill="1" applyBorder="1" applyAlignment="1">
      <alignment horizontal="right" vertical="top" wrapText="1"/>
    </xf>
    <xf numFmtId="164" fontId="15" fillId="0" borderId="8" xfId="2" applyFont="1" applyBorder="1" applyAlignment="1">
      <alignment horizontal="right" vertical="top" wrapText="1"/>
    </xf>
    <xf numFmtId="4" fontId="14" fillId="0" borderId="17" xfId="2" applyNumberFormat="1" applyFont="1" applyBorder="1" applyAlignment="1">
      <alignment horizontal="right" vertical="top" wrapText="1"/>
    </xf>
    <xf numFmtId="4" fontId="5" fillId="0" borderId="17" xfId="2" applyNumberFormat="1" applyFont="1" applyBorder="1" applyAlignment="1">
      <alignment horizontal="right" vertical="top" wrapText="1"/>
    </xf>
    <xf numFmtId="0" fontId="5" fillId="0" borderId="18" xfId="0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164" fontId="13" fillId="0" borderId="19" xfId="2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3" borderId="1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164" fontId="5" fillId="3" borderId="4" xfId="2" applyFont="1" applyFill="1" applyBorder="1" applyAlignment="1">
      <alignment horizontal="right" vertical="top" wrapText="1"/>
    </xf>
    <xf numFmtId="4" fontId="5" fillId="3" borderId="14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164" fontId="5" fillId="3" borderId="4" xfId="2" applyFont="1" applyFill="1" applyBorder="1" applyAlignment="1">
      <alignment horizontal="center" vertical="top" wrapText="1"/>
    </xf>
    <xf numFmtId="4" fontId="5" fillId="0" borderId="14" xfId="2" applyNumberFormat="1" applyFont="1" applyBorder="1" applyAlignment="1">
      <alignment horizontal="right"/>
    </xf>
    <xf numFmtId="4" fontId="5" fillId="3" borderId="14" xfId="2" applyNumberFormat="1" applyFont="1" applyFill="1" applyBorder="1" applyAlignment="1">
      <alignment horizontal="right"/>
    </xf>
    <xf numFmtId="4" fontId="7" fillId="0" borderId="14" xfId="2" applyNumberFormat="1" applyFont="1" applyBorder="1" applyAlignment="1"/>
    <xf numFmtId="0" fontId="16" fillId="0" borderId="0" xfId="0" applyFont="1"/>
    <xf numFmtId="166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 vertical="top" wrapText="1"/>
    </xf>
    <xf numFmtId="4" fontId="11" fillId="0" borderId="14" xfId="2" applyNumberFormat="1" applyFont="1" applyBorder="1" applyAlignment="1">
      <alignment horizontal="right"/>
    </xf>
    <xf numFmtId="0" fontId="17" fillId="4" borderId="4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18" fillId="0" borderId="6" xfId="0" applyFont="1" applyBorder="1"/>
    <xf numFmtId="0" fontId="18" fillId="0" borderId="13" xfId="0" applyFont="1" applyBorder="1" applyAlignment="1">
      <alignment horizontal="center" wrapText="1"/>
    </xf>
    <xf numFmtId="0" fontId="5" fillId="0" borderId="22" xfId="0" applyFont="1" applyBorder="1" applyAlignment="1">
      <alignment wrapText="1"/>
    </xf>
    <xf numFmtId="0" fontId="8" fillId="0" borderId="0" xfId="0" applyFont="1" applyBorder="1"/>
    <xf numFmtId="0" fontId="19" fillId="0" borderId="0" xfId="0" applyFont="1" applyBorder="1"/>
    <xf numFmtId="0" fontId="14" fillId="3" borderId="6" xfId="0" applyFont="1" applyFill="1" applyBorder="1" applyAlignment="1">
      <alignment wrapText="1"/>
    </xf>
    <xf numFmtId="0" fontId="18" fillId="0" borderId="0" xfId="0" applyFont="1" applyBorder="1"/>
    <xf numFmtId="164" fontId="11" fillId="0" borderId="4" xfId="2" applyFont="1" applyBorder="1" applyAlignment="1">
      <alignment horizontal="right"/>
    </xf>
    <xf numFmtId="164" fontId="7" fillId="0" borderId="7" xfId="2" applyNumberFormat="1" applyFont="1" applyBorder="1" applyAlignment="1">
      <alignment horizontal="right" vertical="top" wrapText="1"/>
    </xf>
    <xf numFmtId="0" fontId="7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/>
    <xf numFmtId="0" fontId="7" fillId="0" borderId="8" xfId="0" applyFont="1" applyBorder="1"/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7"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April 24,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347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9.7834905449035225E-2"/>
          <c:w val="0.78102643741975963"/>
          <c:h val="0.6403009508379965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42069</c:v>
                </c:pt>
                <c:pt idx="1">
                  <c:v>42076</c:v>
                </c:pt>
                <c:pt idx="2">
                  <c:v>42083</c:v>
                </c:pt>
                <c:pt idx="3">
                  <c:v>42090</c:v>
                </c:pt>
                <c:pt idx="4">
                  <c:v>42096</c:v>
                </c:pt>
                <c:pt idx="5">
                  <c:v>42104</c:v>
                </c:pt>
                <c:pt idx="6">
                  <c:v>42111</c:v>
                </c:pt>
                <c:pt idx="7">
                  <c:v>42118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2635152637.29</c:v>
                </c:pt>
                <c:pt idx="1">
                  <c:v>2626137854.5700002</c:v>
                </c:pt>
                <c:pt idx="2">
                  <c:v>2612153147.0900002</c:v>
                </c:pt>
                <c:pt idx="3">
                  <c:v>2625674303.7600002</c:v>
                </c:pt>
                <c:pt idx="4">
                  <c:v>2681380851</c:v>
                </c:pt>
                <c:pt idx="5">
                  <c:v>2702157360.6900001</c:v>
                </c:pt>
                <c:pt idx="6">
                  <c:v>2714726354.0700002</c:v>
                </c:pt>
                <c:pt idx="7">
                  <c:v>2708993489.3000002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42069</c:v>
                </c:pt>
                <c:pt idx="1">
                  <c:v>42076</c:v>
                </c:pt>
                <c:pt idx="2">
                  <c:v>42083</c:v>
                </c:pt>
                <c:pt idx="3">
                  <c:v>42090</c:v>
                </c:pt>
                <c:pt idx="4">
                  <c:v>42096</c:v>
                </c:pt>
                <c:pt idx="5">
                  <c:v>42104</c:v>
                </c:pt>
                <c:pt idx="6">
                  <c:v>42111</c:v>
                </c:pt>
                <c:pt idx="7">
                  <c:v>42118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5135248001.6199999</c:v>
                </c:pt>
                <c:pt idx="1">
                  <c:v>5118155965.71</c:v>
                </c:pt>
                <c:pt idx="2">
                  <c:v>5025481264.1999998</c:v>
                </c:pt>
                <c:pt idx="3">
                  <c:v>5041162438.0900002</c:v>
                </c:pt>
                <c:pt idx="4">
                  <c:v>5455415363.46</c:v>
                </c:pt>
                <c:pt idx="5">
                  <c:v>5429296128.7299995</c:v>
                </c:pt>
                <c:pt idx="6">
                  <c:v>5429227203.3000002</c:v>
                </c:pt>
                <c:pt idx="7">
                  <c:v>5405438556.8999996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42069</c:v>
                </c:pt>
                <c:pt idx="1">
                  <c:v>42076</c:v>
                </c:pt>
                <c:pt idx="2">
                  <c:v>42083</c:v>
                </c:pt>
                <c:pt idx="3">
                  <c:v>42090</c:v>
                </c:pt>
                <c:pt idx="4">
                  <c:v>42096</c:v>
                </c:pt>
                <c:pt idx="5">
                  <c:v>42104</c:v>
                </c:pt>
                <c:pt idx="6">
                  <c:v>42111</c:v>
                </c:pt>
                <c:pt idx="7">
                  <c:v>42118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9249489981.3299999</c:v>
                </c:pt>
                <c:pt idx="1">
                  <c:v>11072404129.75</c:v>
                </c:pt>
                <c:pt idx="2">
                  <c:v>11067392933.940001</c:v>
                </c:pt>
                <c:pt idx="3">
                  <c:v>11291410000.309999</c:v>
                </c:pt>
                <c:pt idx="4">
                  <c:v>11705113301.5</c:v>
                </c:pt>
                <c:pt idx="5">
                  <c:v>11638401457.07</c:v>
                </c:pt>
                <c:pt idx="6">
                  <c:v>11792704043.23</c:v>
                </c:pt>
                <c:pt idx="7">
                  <c:v>11645627185.08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42069</c:v>
                </c:pt>
                <c:pt idx="1">
                  <c:v>42076</c:v>
                </c:pt>
                <c:pt idx="2">
                  <c:v>42083</c:v>
                </c:pt>
                <c:pt idx="3">
                  <c:v>42090</c:v>
                </c:pt>
                <c:pt idx="4">
                  <c:v>42096</c:v>
                </c:pt>
                <c:pt idx="5">
                  <c:v>42104</c:v>
                </c:pt>
                <c:pt idx="6">
                  <c:v>42111</c:v>
                </c:pt>
                <c:pt idx="7">
                  <c:v>42118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33051910015.439999</c:v>
                </c:pt>
                <c:pt idx="1">
                  <c:v>31236689472.98</c:v>
                </c:pt>
                <c:pt idx="2">
                  <c:v>30318164782.889999</c:v>
                </c:pt>
                <c:pt idx="3">
                  <c:v>30804675544.830002</c:v>
                </c:pt>
                <c:pt idx="4">
                  <c:v>34178709686.470001</c:v>
                </c:pt>
                <c:pt idx="5">
                  <c:v>33915861361.139999</c:v>
                </c:pt>
                <c:pt idx="6">
                  <c:v>34214135545.220001</c:v>
                </c:pt>
                <c:pt idx="7">
                  <c:v>34102636079.779999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42069</c:v>
                </c:pt>
                <c:pt idx="1">
                  <c:v>42076</c:v>
                </c:pt>
                <c:pt idx="2">
                  <c:v>42083</c:v>
                </c:pt>
                <c:pt idx="3">
                  <c:v>42090</c:v>
                </c:pt>
                <c:pt idx="4">
                  <c:v>42096</c:v>
                </c:pt>
                <c:pt idx="5">
                  <c:v>42104</c:v>
                </c:pt>
                <c:pt idx="6">
                  <c:v>42111</c:v>
                </c:pt>
                <c:pt idx="7">
                  <c:v>42118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46948660520.029999</c:v>
                </c:pt>
                <c:pt idx="1">
                  <c:v>46737852236.449997</c:v>
                </c:pt>
                <c:pt idx="2">
                  <c:v>46727584522.160004</c:v>
                </c:pt>
                <c:pt idx="3">
                  <c:v>46729696013.220001</c:v>
                </c:pt>
                <c:pt idx="4">
                  <c:v>46780755647.5</c:v>
                </c:pt>
                <c:pt idx="5">
                  <c:v>47182805526.18</c:v>
                </c:pt>
                <c:pt idx="6">
                  <c:v>46919894822.160004</c:v>
                </c:pt>
                <c:pt idx="7">
                  <c:v>46917519383.510002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42069</c:v>
                </c:pt>
                <c:pt idx="1">
                  <c:v>42076</c:v>
                </c:pt>
                <c:pt idx="2">
                  <c:v>42083</c:v>
                </c:pt>
                <c:pt idx="3">
                  <c:v>42090</c:v>
                </c:pt>
                <c:pt idx="4">
                  <c:v>42096</c:v>
                </c:pt>
                <c:pt idx="5">
                  <c:v>42104</c:v>
                </c:pt>
                <c:pt idx="6">
                  <c:v>42111</c:v>
                </c:pt>
                <c:pt idx="7">
                  <c:v>42118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63588669986.980003</c:v>
                </c:pt>
                <c:pt idx="1">
                  <c:v>62855591395.099998</c:v>
                </c:pt>
                <c:pt idx="2">
                  <c:v>66272423633.559998</c:v>
                </c:pt>
                <c:pt idx="3">
                  <c:v>66878535785.029999</c:v>
                </c:pt>
                <c:pt idx="4">
                  <c:v>67553132719.919998</c:v>
                </c:pt>
                <c:pt idx="5">
                  <c:v>68620355679.690002</c:v>
                </c:pt>
                <c:pt idx="6">
                  <c:v>69271942872.339996</c:v>
                </c:pt>
                <c:pt idx="7">
                  <c:v>69598872032.580002</c:v>
                </c:pt>
              </c:numCache>
            </c:numRef>
          </c:val>
        </c:ser>
        <c:marker val="1"/>
        <c:axId val="89617536"/>
        <c:axId val="89619072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42069</c:v>
                </c:pt>
                <c:pt idx="1">
                  <c:v>42076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17383574034.860001</c:v>
                </c:pt>
                <c:pt idx="1">
                  <c:v>17458882668.509998</c:v>
                </c:pt>
                <c:pt idx="2">
                  <c:v>17358038180.630001</c:v>
                </c:pt>
                <c:pt idx="3">
                  <c:v>17418587773.84</c:v>
                </c:pt>
                <c:pt idx="4">
                  <c:v>17684656576.27</c:v>
                </c:pt>
                <c:pt idx="5">
                  <c:v>17467047285.279999</c:v>
                </c:pt>
                <c:pt idx="6">
                  <c:v>17546319936.68</c:v>
                </c:pt>
                <c:pt idx="7">
                  <c:v>17622099014.259998</c:v>
                </c:pt>
              </c:numCache>
            </c:numRef>
          </c:val>
        </c:ser>
        <c:marker val="1"/>
        <c:axId val="89630592"/>
        <c:axId val="89629056"/>
      </c:lineChart>
      <c:catAx>
        <c:axId val="89617536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9619072"/>
        <c:crosses val="autoZero"/>
        <c:lblAlgn val="ctr"/>
        <c:lblOffset val="100"/>
      </c:catAx>
      <c:valAx>
        <c:axId val="89619072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89617536"/>
        <c:crossesAt val="41880"/>
        <c:crossBetween val="midCat"/>
      </c:valAx>
      <c:valAx>
        <c:axId val="89629056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89630592"/>
        <c:crosses val="max"/>
        <c:crossBetween val="between"/>
      </c:valAx>
      <c:dateAx>
        <c:axId val="89630592"/>
        <c:scaling>
          <c:orientation val="minMax"/>
        </c:scaling>
        <c:delete val="1"/>
        <c:axPos val="b"/>
        <c:numFmt formatCode="dd\-mmm" sourceLinked="1"/>
        <c:tickLblPos val="none"/>
        <c:crossAx val="89629056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April</a:t>
            </a:r>
            <a:r>
              <a:rPr lang="en-US" sz="1600" baseline="0"/>
              <a:t> 24, 2015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7689266332556611"/>
          <c:y val="1.3559322033898299E-2"/>
        </c:manualLayout>
      </c:layout>
    </c:title>
    <c:plotArea>
      <c:layout>
        <c:manualLayout>
          <c:layoutTarget val="inner"/>
          <c:xMode val="edge"/>
          <c:yMode val="edge"/>
          <c:x val="0.11863373538551723"/>
          <c:y val="0.16834325370345671"/>
          <c:w val="0.87803104745711136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42069</c:v>
                </c:pt>
                <c:pt idx="1">
                  <c:v>42076</c:v>
                </c:pt>
                <c:pt idx="2">
                  <c:v>42083</c:v>
                </c:pt>
                <c:pt idx="3">
                  <c:v>42090</c:v>
                </c:pt>
                <c:pt idx="4">
                  <c:v>42096</c:v>
                </c:pt>
                <c:pt idx="5">
                  <c:v>42104</c:v>
                </c:pt>
                <c:pt idx="6">
                  <c:v>42111</c:v>
                </c:pt>
                <c:pt idx="7">
                  <c:v>42118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177992705177.54999</c:v>
                </c:pt>
                <c:pt idx="1">
                  <c:v>177105713723.06998</c:v>
                </c:pt>
                <c:pt idx="2">
                  <c:v>179381238464.47</c:v>
                </c:pt>
                <c:pt idx="3">
                  <c:v>180789741859.08002</c:v>
                </c:pt>
                <c:pt idx="4">
                  <c:v>186039164146.12</c:v>
                </c:pt>
                <c:pt idx="5">
                  <c:v>186955924798.78</c:v>
                </c:pt>
                <c:pt idx="6">
                  <c:v>187888950777</c:v>
                </c:pt>
                <c:pt idx="7">
                  <c:v>188001185741.40997</c:v>
                </c:pt>
              </c:numCache>
            </c:numRef>
          </c:val>
        </c:ser>
        <c:marker val="1"/>
        <c:axId val="80873728"/>
        <c:axId val="80875520"/>
      </c:lineChart>
      <c:catAx>
        <c:axId val="80873728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0875520"/>
        <c:crosses val="autoZero"/>
        <c:lblAlgn val="ctr"/>
        <c:lblOffset val="100"/>
      </c:catAx>
      <c:valAx>
        <c:axId val="80875520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0873728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8"/>
  <sheetViews>
    <sheetView tabSelected="1" topLeftCell="C67" zoomScale="200" zoomScaleNormal="200" workbookViewId="0">
      <selection activeCell="D81" sqref="D81:E82"/>
    </sheetView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4.7109375" style="7" customWidth="1"/>
    <col min="5" max="5" width="13.5703125" style="7" customWidth="1"/>
    <col min="6" max="6" width="14.140625" style="7" customWidth="1"/>
    <col min="7" max="7" width="13.2851562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18" t="s">
        <v>106</v>
      </c>
      <c r="B3" s="119"/>
      <c r="C3" s="119"/>
      <c r="D3" s="119"/>
      <c r="E3" s="119"/>
      <c r="F3" s="119"/>
      <c r="G3" s="119"/>
      <c r="H3" s="12"/>
      <c r="I3" s="12"/>
      <c r="K3" s="7"/>
    </row>
    <row r="4" spans="1:12" ht="29.25" customHeight="1" thickBot="1">
      <c r="A4" s="9"/>
      <c r="B4" s="10"/>
      <c r="C4" s="10"/>
      <c r="D4" s="115" t="s">
        <v>103</v>
      </c>
      <c r="E4" s="116"/>
      <c r="F4" s="115" t="s">
        <v>107</v>
      </c>
      <c r="G4" s="116"/>
      <c r="H4" s="12"/>
      <c r="K4" s="7"/>
    </row>
    <row r="5" spans="1:12" ht="18.75" customHeight="1">
      <c r="A5" s="46" t="s">
        <v>3</v>
      </c>
      <c r="B5" s="47" t="s">
        <v>4</v>
      </c>
      <c r="C5" s="47" t="s">
        <v>5</v>
      </c>
      <c r="D5" s="98" t="s">
        <v>7</v>
      </c>
      <c r="E5" s="63" t="s">
        <v>6</v>
      </c>
      <c r="F5" s="98" t="s">
        <v>7</v>
      </c>
      <c r="G5" s="48" t="s">
        <v>6</v>
      </c>
      <c r="H5" s="13"/>
      <c r="I5" s="13"/>
      <c r="J5" s="14"/>
      <c r="K5" s="7"/>
    </row>
    <row r="6" spans="1:12" ht="12.95" customHeight="1" thickBot="1">
      <c r="A6" s="82"/>
      <c r="B6" s="83"/>
      <c r="C6" s="83" t="s">
        <v>0</v>
      </c>
      <c r="D6" s="84"/>
      <c r="E6" s="99" t="s">
        <v>7</v>
      </c>
      <c r="F6" s="100"/>
      <c r="G6" s="99" t="s">
        <v>7</v>
      </c>
      <c r="H6" s="16"/>
      <c r="I6" s="16"/>
      <c r="J6" s="16"/>
      <c r="K6" s="7"/>
    </row>
    <row r="7" spans="1:12" ht="12.95" customHeight="1" thickBot="1">
      <c r="A7" s="36">
        <v>1</v>
      </c>
      <c r="B7" s="17" t="s">
        <v>8</v>
      </c>
      <c r="C7" s="110" t="s">
        <v>9</v>
      </c>
      <c r="D7" s="51">
        <v>9956195445.0400009</v>
      </c>
      <c r="E7" s="52">
        <v>9122.65</v>
      </c>
      <c r="F7" s="51">
        <v>9859192988.7600002</v>
      </c>
      <c r="G7" s="52">
        <v>9033.75</v>
      </c>
      <c r="H7" s="19"/>
      <c r="I7" s="20"/>
      <c r="J7" s="20"/>
      <c r="K7" s="7"/>
      <c r="L7" s="21"/>
    </row>
    <row r="8" spans="1:12" ht="12.95" customHeight="1" thickBot="1">
      <c r="A8" s="36">
        <v>2</v>
      </c>
      <c r="B8" s="17" t="s">
        <v>10</v>
      </c>
      <c r="C8" s="110" t="s">
        <v>11</v>
      </c>
      <c r="D8" s="52">
        <v>4640715429.2700005</v>
      </c>
      <c r="E8" s="52">
        <v>308.91449999999998</v>
      </c>
      <c r="F8" s="52">
        <v>4654164987.7799997</v>
      </c>
      <c r="G8" s="52">
        <v>310.13420000000002</v>
      </c>
      <c r="H8" s="19"/>
      <c r="I8" s="20"/>
      <c r="J8" s="20"/>
      <c r="K8" s="7"/>
      <c r="L8" s="21"/>
    </row>
    <row r="9" spans="1:12" ht="12.95" customHeight="1" thickBot="1">
      <c r="A9" s="36">
        <v>3</v>
      </c>
      <c r="B9" s="17" t="s">
        <v>12</v>
      </c>
      <c r="C9" s="110" t="s">
        <v>13</v>
      </c>
      <c r="D9" s="52">
        <v>3148284215.6199999</v>
      </c>
      <c r="E9" s="52">
        <v>2386.37</v>
      </c>
      <c r="F9" s="52">
        <v>3158834248.52</v>
      </c>
      <c r="G9" s="52">
        <v>2394.35</v>
      </c>
      <c r="H9" s="19"/>
      <c r="I9" s="20"/>
      <c r="J9" s="20"/>
      <c r="K9" s="7"/>
      <c r="L9" s="21"/>
    </row>
    <row r="10" spans="1:12" ht="12.95" customHeight="1" thickBot="1">
      <c r="A10" s="36">
        <v>4</v>
      </c>
      <c r="B10" s="23" t="s">
        <v>14</v>
      </c>
      <c r="C10" s="110" t="s">
        <v>92</v>
      </c>
      <c r="D10" s="53">
        <v>769306773.38999999</v>
      </c>
      <c r="E10" s="54">
        <v>1.24</v>
      </c>
      <c r="F10" s="53">
        <v>766953338.51999998</v>
      </c>
      <c r="G10" s="54">
        <v>1.24</v>
      </c>
      <c r="H10" s="19"/>
      <c r="I10" s="20"/>
      <c r="J10" s="20"/>
      <c r="K10" s="7"/>
      <c r="L10" s="21"/>
    </row>
    <row r="11" spans="1:12" ht="12.95" customHeight="1" thickBot="1">
      <c r="A11" s="36">
        <v>5</v>
      </c>
      <c r="B11" s="23" t="s">
        <v>14</v>
      </c>
      <c r="C11" s="110" t="s">
        <v>15</v>
      </c>
      <c r="D11" s="53">
        <v>542584960.77999997</v>
      </c>
      <c r="E11" s="54">
        <v>2.2000000000000002</v>
      </c>
      <c r="F11" s="53">
        <v>543595485.60000002</v>
      </c>
      <c r="G11" s="54">
        <v>2.2000000000000002</v>
      </c>
      <c r="H11" s="19"/>
      <c r="I11" s="20"/>
      <c r="J11" s="20"/>
      <c r="K11" s="7"/>
      <c r="L11" s="21"/>
    </row>
    <row r="12" spans="1:12" ht="12.95" customHeight="1" thickBot="1">
      <c r="A12" s="102">
        <v>6</v>
      </c>
      <c r="B12" s="101" t="s">
        <v>16</v>
      </c>
      <c r="C12" s="111" t="s">
        <v>17</v>
      </c>
      <c r="D12" s="55">
        <v>163640224.86000001</v>
      </c>
      <c r="E12" s="97">
        <v>110.95</v>
      </c>
      <c r="F12" s="55">
        <v>178830431.47</v>
      </c>
      <c r="G12" s="97">
        <v>120.74</v>
      </c>
      <c r="H12" s="19"/>
      <c r="I12" s="20"/>
      <c r="J12" s="20"/>
      <c r="K12" s="7"/>
      <c r="L12" s="21"/>
    </row>
    <row r="13" spans="1:12" ht="12.95" customHeight="1" thickBot="1">
      <c r="A13" s="36">
        <v>7</v>
      </c>
      <c r="B13" s="17" t="s">
        <v>18</v>
      </c>
      <c r="C13" s="110" t="s">
        <v>19</v>
      </c>
      <c r="D13" s="53">
        <v>212272397</v>
      </c>
      <c r="E13" s="54">
        <v>11.83</v>
      </c>
      <c r="F13" s="53">
        <v>212881734</v>
      </c>
      <c r="G13" s="54">
        <v>11.87</v>
      </c>
      <c r="H13" s="19"/>
      <c r="I13" s="20"/>
      <c r="J13" s="20"/>
      <c r="K13" s="7"/>
      <c r="L13" s="21"/>
    </row>
    <row r="14" spans="1:12" ht="12.95" customHeight="1" thickBot="1">
      <c r="A14" s="36">
        <v>8</v>
      </c>
      <c r="B14" s="17" t="s">
        <v>85</v>
      </c>
      <c r="C14" s="110" t="s">
        <v>20</v>
      </c>
      <c r="D14" s="53">
        <v>1378599399.3199999</v>
      </c>
      <c r="E14" s="61">
        <v>0.82050000000000001</v>
      </c>
      <c r="F14" s="53">
        <v>1394936721.5899999</v>
      </c>
      <c r="G14" s="61">
        <v>0.83020000000000005</v>
      </c>
      <c r="H14" s="19"/>
      <c r="I14" s="20"/>
      <c r="J14" s="20"/>
      <c r="K14" s="7"/>
      <c r="L14" s="21"/>
    </row>
    <row r="15" spans="1:12" ht="12.95" customHeight="1" thickBot="1">
      <c r="A15" s="36">
        <v>9</v>
      </c>
      <c r="B15" s="17" t="s">
        <v>10</v>
      </c>
      <c r="C15" s="110" t="s">
        <v>21</v>
      </c>
      <c r="D15" s="53">
        <v>3465426801.98</v>
      </c>
      <c r="E15" s="61">
        <v>14.770200000000001</v>
      </c>
      <c r="F15" s="53">
        <v>3474264733.5599999</v>
      </c>
      <c r="G15" s="61">
        <v>14.811199999999999</v>
      </c>
      <c r="H15" s="19"/>
      <c r="I15" s="20"/>
      <c r="J15" s="20"/>
      <c r="K15" s="7"/>
      <c r="L15" s="21"/>
    </row>
    <row r="16" spans="1:12" ht="12.95" customHeight="1" thickBot="1">
      <c r="A16" s="36">
        <v>10</v>
      </c>
      <c r="B16" s="101" t="s">
        <v>91</v>
      </c>
      <c r="C16" s="110" t="s">
        <v>22</v>
      </c>
      <c r="D16" s="55">
        <v>1354565331.6700001</v>
      </c>
      <c r="E16" s="62">
        <v>0.69159999999999999</v>
      </c>
      <c r="F16" s="55">
        <v>1334616509.52</v>
      </c>
      <c r="G16" s="62">
        <v>0.68120000000000003</v>
      </c>
      <c r="H16" s="19"/>
      <c r="I16" s="20"/>
      <c r="J16" s="20"/>
      <c r="K16" s="7"/>
      <c r="L16" s="21"/>
    </row>
    <row r="17" spans="1:12" ht="12.95" customHeight="1" thickBot="1">
      <c r="A17" s="36">
        <v>11</v>
      </c>
      <c r="B17" s="17" t="s">
        <v>23</v>
      </c>
      <c r="C17" s="110" t="s">
        <v>25</v>
      </c>
      <c r="D17" s="55">
        <v>160869404.16999999</v>
      </c>
      <c r="E17" s="97">
        <v>0.97130000000000005</v>
      </c>
      <c r="F17" s="55">
        <v>161276547.13</v>
      </c>
      <c r="G17" s="97">
        <v>0.97419999999999995</v>
      </c>
      <c r="H17" s="19"/>
      <c r="I17" s="20"/>
      <c r="J17" s="20"/>
      <c r="K17" s="7"/>
      <c r="L17" s="21"/>
    </row>
    <row r="18" spans="1:12" ht="12.95" customHeight="1" thickBot="1">
      <c r="A18" s="36">
        <v>12</v>
      </c>
      <c r="B18" s="17" t="s">
        <v>23</v>
      </c>
      <c r="C18" s="110" t="s">
        <v>24</v>
      </c>
      <c r="D18" s="55">
        <v>85906392.920000002</v>
      </c>
      <c r="E18" s="62">
        <v>1.0803</v>
      </c>
      <c r="F18" s="55">
        <v>86185636.079999998</v>
      </c>
      <c r="G18" s="62">
        <v>1.0839000000000001</v>
      </c>
      <c r="H18" s="19"/>
      <c r="I18" s="20"/>
      <c r="J18" s="20"/>
      <c r="K18" s="7"/>
      <c r="L18" s="21"/>
    </row>
    <row r="19" spans="1:12" ht="12.95" customHeight="1" thickBot="1">
      <c r="A19" s="36">
        <v>13</v>
      </c>
      <c r="B19" s="17" t="s">
        <v>26</v>
      </c>
      <c r="C19" s="110" t="s">
        <v>27</v>
      </c>
      <c r="D19" s="53">
        <v>3393926329.54</v>
      </c>
      <c r="E19" s="61">
        <v>13.093500000000001</v>
      </c>
      <c r="F19" s="53">
        <v>3349865806.3699999</v>
      </c>
      <c r="G19" s="61">
        <v>12.9368</v>
      </c>
      <c r="H19" s="19"/>
      <c r="I19" s="20"/>
      <c r="J19" s="20"/>
      <c r="K19" s="7"/>
      <c r="L19" s="21"/>
    </row>
    <row r="20" spans="1:12" ht="12.95" customHeight="1" thickBot="1">
      <c r="A20" s="36">
        <v>14</v>
      </c>
      <c r="B20" s="17" t="s">
        <v>75</v>
      </c>
      <c r="C20" s="110" t="s">
        <v>28</v>
      </c>
      <c r="D20" s="56">
        <v>370889229.19999999</v>
      </c>
      <c r="E20" s="54">
        <v>135.29</v>
      </c>
      <c r="F20" s="56">
        <v>373918601.87</v>
      </c>
      <c r="G20" s="54">
        <v>136.59</v>
      </c>
      <c r="H20" s="19"/>
      <c r="I20" s="20"/>
      <c r="J20" s="20"/>
      <c r="K20" s="7"/>
      <c r="L20" s="21"/>
    </row>
    <row r="21" spans="1:12" ht="12.95" customHeight="1" thickBot="1">
      <c r="A21" s="36">
        <v>15</v>
      </c>
      <c r="B21" s="17" t="s">
        <v>29</v>
      </c>
      <c r="C21" s="112" t="s">
        <v>30</v>
      </c>
      <c r="D21" s="53">
        <v>175554409.65000001</v>
      </c>
      <c r="E21" s="54">
        <v>0.98</v>
      </c>
      <c r="F21" s="53">
        <v>176675900.88</v>
      </c>
      <c r="G21" s="54">
        <v>0.99</v>
      </c>
      <c r="H21" s="19"/>
      <c r="I21" s="20"/>
      <c r="J21" s="20"/>
      <c r="K21" s="7"/>
      <c r="L21" s="21"/>
    </row>
    <row r="22" spans="1:12" ht="12.95" customHeight="1" thickBot="1">
      <c r="A22" s="36">
        <v>16</v>
      </c>
      <c r="B22" s="17" t="s">
        <v>31</v>
      </c>
      <c r="C22" s="112" t="s">
        <v>32</v>
      </c>
      <c r="D22" s="53">
        <v>4395398800.8100004</v>
      </c>
      <c r="E22" s="54">
        <v>103.24</v>
      </c>
      <c r="F22" s="53">
        <v>4376442408.1300001</v>
      </c>
      <c r="G22" s="54">
        <v>103.24</v>
      </c>
      <c r="H22" s="19"/>
      <c r="I22" s="20"/>
      <c r="J22" s="20"/>
      <c r="K22" s="7"/>
      <c r="L22" s="21"/>
    </row>
    <row r="23" spans="1:12" ht="12.95" customHeight="1">
      <c r="A23" s="36"/>
      <c r="B23" s="15"/>
      <c r="C23" s="64" t="s">
        <v>87</v>
      </c>
      <c r="D23" s="57">
        <f>SUM(D7:D22)</f>
        <v>34214135545.220001</v>
      </c>
      <c r="E23" s="57"/>
      <c r="F23" s="57">
        <f t="shared" ref="F23" si="0">SUM(F7:F22)</f>
        <v>34102636079.780006</v>
      </c>
      <c r="G23" s="42"/>
      <c r="H23" s="19"/>
      <c r="I23" s="20"/>
      <c r="J23" s="20"/>
      <c r="K23" s="7"/>
    </row>
    <row r="24" spans="1:12" ht="12.95" customHeight="1" thickBot="1">
      <c r="A24" s="85"/>
      <c r="B24" s="86"/>
      <c r="C24" s="86" t="s">
        <v>90</v>
      </c>
      <c r="D24" s="87"/>
      <c r="E24" s="88"/>
      <c r="F24" s="87"/>
      <c r="G24" s="88"/>
      <c r="H24" s="19"/>
      <c r="I24" s="20"/>
      <c r="J24" s="20"/>
      <c r="K24" s="7"/>
    </row>
    <row r="25" spans="1:12" ht="12.95" customHeight="1" thickBot="1">
      <c r="A25" s="36">
        <v>17</v>
      </c>
      <c r="B25" s="17" t="s">
        <v>8</v>
      </c>
      <c r="C25" s="110" t="s">
        <v>76</v>
      </c>
      <c r="D25" s="58">
        <v>37026232899.580002</v>
      </c>
      <c r="E25" s="52">
        <v>100</v>
      </c>
      <c r="F25" s="58">
        <v>37381308827.379997</v>
      </c>
      <c r="G25" s="52">
        <v>100</v>
      </c>
      <c r="H25" s="19"/>
      <c r="I25" s="20"/>
      <c r="J25" s="20"/>
      <c r="K25" s="7"/>
      <c r="L25" s="21"/>
    </row>
    <row r="26" spans="1:12" ht="12.95" customHeight="1" thickBot="1">
      <c r="A26" s="36">
        <v>18</v>
      </c>
      <c r="B26" s="17" t="s">
        <v>33</v>
      </c>
      <c r="C26" s="110" t="s">
        <v>34</v>
      </c>
      <c r="D26" s="58">
        <v>24401432000</v>
      </c>
      <c r="E26" s="52">
        <v>100</v>
      </c>
      <c r="F26" s="58">
        <v>24332239600</v>
      </c>
      <c r="G26" s="52">
        <v>100</v>
      </c>
      <c r="H26" s="19"/>
      <c r="I26" s="20"/>
      <c r="J26" s="20"/>
      <c r="K26" s="7"/>
      <c r="L26" s="21"/>
    </row>
    <row r="27" spans="1:12" ht="12.95" customHeight="1" thickBot="1">
      <c r="A27" s="36">
        <v>19</v>
      </c>
      <c r="B27" s="17" t="s">
        <v>85</v>
      </c>
      <c r="C27" s="110" t="s">
        <v>35</v>
      </c>
      <c r="D27" s="58">
        <v>335488675.64999998</v>
      </c>
      <c r="E27" s="95">
        <v>1.151</v>
      </c>
      <c r="F27" s="58">
        <v>337710866.92000002</v>
      </c>
      <c r="G27" s="95">
        <v>1.1586000000000001</v>
      </c>
      <c r="H27" s="19"/>
      <c r="I27" s="20"/>
      <c r="J27" s="20"/>
      <c r="K27" s="7"/>
      <c r="L27" s="21"/>
    </row>
    <row r="28" spans="1:12" ht="12.95" customHeight="1">
      <c r="A28" s="36">
        <v>20</v>
      </c>
      <c r="B28" s="103" t="s">
        <v>79</v>
      </c>
      <c r="C28" s="110" t="s">
        <v>80</v>
      </c>
      <c r="D28" s="58">
        <v>699217348.65999997</v>
      </c>
      <c r="E28" s="52">
        <v>100</v>
      </c>
      <c r="F28" s="58">
        <v>682747473.08000004</v>
      </c>
      <c r="G28" s="52">
        <v>100</v>
      </c>
      <c r="H28" s="19"/>
      <c r="I28" s="20"/>
      <c r="J28" s="20"/>
      <c r="K28" s="7"/>
      <c r="L28" s="21"/>
    </row>
    <row r="29" spans="1:12" ht="12.95" customHeight="1">
      <c r="A29" s="36">
        <v>21</v>
      </c>
      <c r="B29" s="24" t="s">
        <v>10</v>
      </c>
      <c r="C29" s="110" t="s">
        <v>36</v>
      </c>
      <c r="D29" s="58">
        <v>6809571948.4499998</v>
      </c>
      <c r="E29" s="54">
        <v>1</v>
      </c>
      <c r="F29" s="58">
        <v>6864865265.1999998</v>
      </c>
      <c r="G29" s="54">
        <v>1</v>
      </c>
      <c r="H29" s="19"/>
      <c r="I29" s="20"/>
      <c r="J29" s="20"/>
      <c r="K29" s="7"/>
      <c r="L29" s="21"/>
    </row>
    <row r="30" spans="1:12" ht="12.95" customHeight="1">
      <c r="A30" s="36"/>
      <c r="B30" s="18"/>
      <c r="C30" s="64" t="s">
        <v>87</v>
      </c>
      <c r="D30" s="43">
        <f>SUM(D25:D29)</f>
        <v>69271942872.340012</v>
      </c>
      <c r="E30" s="43"/>
      <c r="F30" s="43">
        <f t="shared" ref="F30" si="1">SUM(F25:F29)</f>
        <v>69598872032.580002</v>
      </c>
      <c r="G30" s="91"/>
      <c r="H30" s="19"/>
      <c r="I30" s="20"/>
      <c r="J30" s="20"/>
      <c r="K30" s="7"/>
    </row>
    <row r="31" spans="1:12" ht="12.95" customHeight="1" thickBot="1">
      <c r="A31" s="85"/>
      <c r="B31" s="86"/>
      <c r="C31" s="86" t="s">
        <v>93</v>
      </c>
      <c r="D31" s="87"/>
      <c r="E31" s="92"/>
      <c r="F31" s="87"/>
      <c r="G31" s="92"/>
      <c r="H31" s="19"/>
      <c r="I31" s="20"/>
      <c r="J31" s="20"/>
      <c r="K31" s="7"/>
    </row>
    <row r="32" spans="1:12" ht="12.95" customHeight="1" thickBot="1">
      <c r="A32" s="36">
        <v>22</v>
      </c>
      <c r="B32" s="17" t="s">
        <v>8</v>
      </c>
      <c r="C32" s="110" t="s">
        <v>37</v>
      </c>
      <c r="D32" s="58">
        <v>1078491971.24</v>
      </c>
      <c r="E32" s="54">
        <v>133.97999999999999</v>
      </c>
      <c r="F32" s="58">
        <v>1068882547.52</v>
      </c>
      <c r="G32" s="54">
        <v>134.04</v>
      </c>
      <c r="H32" s="19"/>
      <c r="I32" s="20"/>
      <c r="J32" s="20"/>
      <c r="K32" s="7"/>
      <c r="L32" s="21"/>
    </row>
    <row r="33" spans="1:12" ht="12.95" customHeight="1" thickBot="1">
      <c r="A33" s="36">
        <v>23</v>
      </c>
      <c r="B33" s="17" t="s">
        <v>85</v>
      </c>
      <c r="C33" s="110" t="s">
        <v>38</v>
      </c>
      <c r="D33" s="58">
        <v>397091979.05000001</v>
      </c>
      <c r="E33" s="61">
        <v>1.3443000000000001</v>
      </c>
      <c r="F33" s="58">
        <v>399030070.77999997</v>
      </c>
      <c r="G33" s="61">
        <v>1.3509</v>
      </c>
      <c r="H33" s="19"/>
      <c r="I33" s="20"/>
      <c r="J33" s="20"/>
      <c r="K33" s="7"/>
      <c r="L33" s="21"/>
    </row>
    <row r="34" spans="1:12" ht="12.95" customHeight="1" thickBot="1">
      <c r="A34" s="36">
        <v>24</v>
      </c>
      <c r="B34" s="17" t="s">
        <v>75</v>
      </c>
      <c r="C34" s="110" t="s">
        <v>39</v>
      </c>
      <c r="D34" s="58">
        <v>1070186632.23</v>
      </c>
      <c r="E34" s="54">
        <v>1988.42</v>
      </c>
      <c r="F34" s="58">
        <v>1062560065.22</v>
      </c>
      <c r="G34" s="54">
        <v>1975.02</v>
      </c>
      <c r="H34" s="19"/>
      <c r="I34" s="20"/>
      <c r="J34" s="20"/>
      <c r="K34" s="7"/>
      <c r="L34" s="21"/>
    </row>
    <row r="35" spans="1:12" ht="12.95" customHeight="1" thickBot="1">
      <c r="A35" s="36">
        <v>25</v>
      </c>
      <c r="B35" s="17" t="s">
        <v>29</v>
      </c>
      <c r="C35" s="112" t="s">
        <v>40</v>
      </c>
      <c r="D35" s="58">
        <v>348421599.14999998</v>
      </c>
      <c r="E35" s="54">
        <v>1.21</v>
      </c>
      <c r="F35" s="58">
        <v>348735809.19999999</v>
      </c>
      <c r="G35" s="54">
        <v>1.21</v>
      </c>
      <c r="H35" s="19"/>
      <c r="I35" s="20"/>
      <c r="J35" s="20"/>
      <c r="K35" s="7"/>
      <c r="L35" s="21"/>
    </row>
    <row r="36" spans="1:12" ht="12.95" customHeight="1" thickBot="1">
      <c r="A36" s="36">
        <v>26</v>
      </c>
      <c r="B36" s="17" t="s">
        <v>12</v>
      </c>
      <c r="C36" s="113" t="s">
        <v>41</v>
      </c>
      <c r="D36" s="58">
        <v>695920825.10000002</v>
      </c>
      <c r="E36" s="54">
        <v>1785.18</v>
      </c>
      <c r="F36" s="58">
        <v>697646399.82000005</v>
      </c>
      <c r="G36" s="54">
        <v>1789.45</v>
      </c>
      <c r="H36" s="19"/>
      <c r="I36" s="20"/>
      <c r="J36" s="20"/>
      <c r="K36" s="7"/>
      <c r="L36" s="21"/>
    </row>
    <row r="37" spans="1:12" ht="12.95" customHeight="1" thickBot="1">
      <c r="A37" s="36">
        <v>27</v>
      </c>
      <c r="B37" s="17" t="s">
        <v>98</v>
      </c>
      <c r="C37" s="110" t="s">
        <v>105</v>
      </c>
      <c r="D37" s="58">
        <v>6358655938.6999998</v>
      </c>
      <c r="E37" s="54">
        <v>1</v>
      </c>
      <c r="F37" s="58">
        <v>6387997432.4099998</v>
      </c>
      <c r="G37" s="54">
        <v>1</v>
      </c>
      <c r="H37" s="19"/>
      <c r="I37" s="20"/>
      <c r="J37" s="20"/>
      <c r="K37" s="7"/>
      <c r="L37" s="21"/>
    </row>
    <row r="38" spans="1:12" ht="12.95" customHeight="1" thickBot="1">
      <c r="A38" s="36">
        <v>28</v>
      </c>
      <c r="B38" s="24" t="s">
        <v>26</v>
      </c>
      <c r="C38" s="110" t="s">
        <v>42</v>
      </c>
      <c r="D38" s="58">
        <v>704003688.75999999</v>
      </c>
      <c r="E38" s="61">
        <v>15.590999999999999</v>
      </c>
      <c r="F38" s="58">
        <v>703956896.96000004</v>
      </c>
      <c r="G38" s="61">
        <v>15.6121</v>
      </c>
      <c r="H38" s="19"/>
      <c r="I38" s="20"/>
      <c r="J38" s="20"/>
      <c r="K38" s="7"/>
      <c r="L38" s="21"/>
    </row>
    <row r="39" spans="1:12" ht="12.95" customHeight="1" thickBot="1">
      <c r="A39" s="36">
        <v>29</v>
      </c>
      <c r="B39" s="17" t="s">
        <v>33</v>
      </c>
      <c r="C39" s="110" t="s">
        <v>43</v>
      </c>
      <c r="D39" s="58">
        <v>4170877930.9499998</v>
      </c>
      <c r="E39" s="54">
        <v>1057.1300000000001</v>
      </c>
      <c r="F39" s="58">
        <v>4198157707.4000001</v>
      </c>
      <c r="G39" s="54">
        <v>1058.44</v>
      </c>
      <c r="H39" s="19"/>
      <c r="I39" s="20"/>
      <c r="J39" s="20"/>
      <c r="K39" s="7"/>
      <c r="L39" s="21"/>
    </row>
    <row r="40" spans="1:12" ht="12.95" customHeight="1" thickBot="1">
      <c r="A40" s="36">
        <v>30</v>
      </c>
      <c r="B40" s="17" t="s">
        <v>8</v>
      </c>
      <c r="C40" s="110" t="s">
        <v>44</v>
      </c>
      <c r="D40" s="58">
        <v>2128956904.9200001</v>
      </c>
      <c r="E40" s="54">
        <v>156.04</v>
      </c>
      <c r="F40" s="58">
        <v>2137812859.02</v>
      </c>
      <c r="G40" s="54">
        <v>156.16</v>
      </c>
      <c r="H40" s="19"/>
      <c r="I40" s="20"/>
      <c r="J40" s="20"/>
      <c r="K40" s="7"/>
      <c r="L40" s="21"/>
    </row>
    <row r="41" spans="1:12" ht="12.95" customHeight="1" thickBot="1">
      <c r="A41" s="36">
        <v>31</v>
      </c>
      <c r="B41" s="17" t="s">
        <v>45</v>
      </c>
      <c r="C41" s="110" t="s">
        <v>78</v>
      </c>
      <c r="D41" s="108">
        <v>593712466.58000004</v>
      </c>
      <c r="E41" s="54">
        <v>1.1200000000000001</v>
      </c>
      <c r="F41" s="108">
        <v>617319225.92999995</v>
      </c>
      <c r="G41" s="54">
        <v>1.1200000000000001</v>
      </c>
      <c r="H41" s="19"/>
      <c r="I41" s="20"/>
      <c r="J41" s="20"/>
      <c r="K41" s="7"/>
    </row>
    <row r="42" spans="1:12" ht="12.95" customHeight="1">
      <c r="A42" s="36"/>
      <c r="B42" s="15"/>
      <c r="C42" s="64" t="s">
        <v>87</v>
      </c>
      <c r="D42" s="57">
        <f>SUM(D32:D41)</f>
        <v>17546319936.68</v>
      </c>
      <c r="E42" s="57"/>
      <c r="F42" s="57">
        <f t="shared" ref="F42" si="2">SUM(F32:F41)</f>
        <v>17622099014.259998</v>
      </c>
      <c r="G42" s="42"/>
      <c r="H42" s="19"/>
      <c r="I42" s="20"/>
      <c r="J42" s="20"/>
      <c r="K42" s="7"/>
    </row>
    <row r="43" spans="1:12" ht="12.95" customHeight="1" thickBot="1">
      <c r="A43" s="85"/>
      <c r="B43" s="86"/>
      <c r="C43" s="86" t="s">
        <v>89</v>
      </c>
      <c r="D43" s="87"/>
      <c r="E43" s="88"/>
      <c r="F43" s="87"/>
      <c r="G43" s="88"/>
      <c r="H43" s="19"/>
      <c r="I43" s="20"/>
      <c r="J43" s="20"/>
      <c r="K43" s="7"/>
      <c r="L43" s="21"/>
    </row>
    <row r="44" spans="1:12" ht="12.95" customHeight="1" thickBot="1">
      <c r="A44" s="36">
        <v>32</v>
      </c>
      <c r="B44" s="17" t="s">
        <v>45</v>
      </c>
      <c r="C44" s="110" t="s">
        <v>46</v>
      </c>
      <c r="D44" s="109">
        <v>2327958894</v>
      </c>
      <c r="E44" s="50">
        <v>100</v>
      </c>
      <c r="F44" s="109">
        <v>2329374534</v>
      </c>
      <c r="G44" s="50">
        <v>100</v>
      </c>
      <c r="H44" s="19"/>
      <c r="I44" s="20"/>
      <c r="J44" s="20"/>
      <c r="K44" s="7"/>
      <c r="L44" s="21"/>
    </row>
    <row r="45" spans="1:12" ht="12.95" customHeight="1" thickBot="1">
      <c r="A45" s="36">
        <v>33</v>
      </c>
      <c r="B45" s="23" t="s">
        <v>47</v>
      </c>
      <c r="C45" s="110" t="s">
        <v>48</v>
      </c>
      <c r="D45" s="53">
        <v>13942770622.129999</v>
      </c>
      <c r="E45" s="54">
        <v>45.22</v>
      </c>
      <c r="F45" s="53">
        <v>13938979543.48</v>
      </c>
      <c r="G45" s="54">
        <v>45.22</v>
      </c>
      <c r="H45" s="19"/>
      <c r="I45" s="20"/>
      <c r="J45" s="20"/>
      <c r="K45" s="7"/>
      <c r="L45" s="21"/>
    </row>
    <row r="46" spans="1:12" ht="12.95" customHeight="1">
      <c r="A46" s="102">
        <v>34</v>
      </c>
      <c r="B46" s="107" t="s">
        <v>12</v>
      </c>
      <c r="C46" s="111" t="s">
        <v>49</v>
      </c>
      <c r="D46" s="55">
        <v>30649165306.029999</v>
      </c>
      <c r="E46" s="97">
        <v>11.49</v>
      </c>
      <c r="F46" s="55">
        <v>30649165306.029999</v>
      </c>
      <c r="G46" s="97">
        <v>11.49</v>
      </c>
      <c r="H46" s="19"/>
      <c r="I46" s="20"/>
      <c r="J46" s="20"/>
      <c r="K46" s="7"/>
    </row>
    <row r="47" spans="1:12" ht="12.95" customHeight="1">
      <c r="A47" s="36"/>
      <c r="B47" s="18"/>
      <c r="C47" s="64" t="s">
        <v>87</v>
      </c>
      <c r="D47" s="57">
        <f>SUM(D44:D46)</f>
        <v>46919894822.159996</v>
      </c>
      <c r="E47" s="42"/>
      <c r="F47" s="57">
        <f>SUM(F44:F46)</f>
        <v>46917519383.509995</v>
      </c>
      <c r="G47" s="42"/>
      <c r="H47" s="19"/>
      <c r="I47" s="20"/>
      <c r="J47" s="20"/>
      <c r="K47" s="7"/>
    </row>
    <row r="48" spans="1:12" ht="12.95" customHeight="1" thickBot="1">
      <c r="A48" s="85"/>
      <c r="B48" s="86"/>
      <c r="C48" s="86" t="s">
        <v>94</v>
      </c>
      <c r="D48" s="87"/>
      <c r="E48" s="88"/>
      <c r="F48" s="87"/>
      <c r="G48" s="88"/>
      <c r="H48" s="19"/>
      <c r="I48" s="20"/>
      <c r="J48" s="20"/>
      <c r="K48" s="7"/>
      <c r="L48" s="21"/>
    </row>
    <row r="49" spans="1:12" ht="12.95" customHeight="1" thickBot="1">
      <c r="A49" s="36">
        <v>35</v>
      </c>
      <c r="B49" s="17" t="s">
        <v>18</v>
      </c>
      <c r="C49" s="110" t="s">
        <v>50</v>
      </c>
      <c r="D49" s="59">
        <v>132131642</v>
      </c>
      <c r="E49" s="54">
        <v>85.66</v>
      </c>
      <c r="F49" s="59">
        <v>132559277</v>
      </c>
      <c r="G49" s="54">
        <v>85.73</v>
      </c>
      <c r="H49" s="19"/>
      <c r="I49" s="20"/>
      <c r="J49" s="20"/>
      <c r="K49" s="7"/>
      <c r="L49" s="21"/>
    </row>
    <row r="50" spans="1:12" ht="12.95" customHeight="1" thickBot="1">
      <c r="A50" s="36">
        <v>36</v>
      </c>
      <c r="B50" s="17" t="s">
        <v>85</v>
      </c>
      <c r="C50" s="110" t="s">
        <v>51</v>
      </c>
      <c r="D50" s="58">
        <v>1143936377.1099999</v>
      </c>
      <c r="E50" s="61">
        <v>1.2563</v>
      </c>
      <c r="F50" s="58">
        <v>1142041327.4300001</v>
      </c>
      <c r="G50" s="61">
        <v>1.2542</v>
      </c>
      <c r="H50" s="94"/>
      <c r="I50" s="20"/>
      <c r="J50" s="20"/>
      <c r="K50" s="7"/>
      <c r="L50" s="21"/>
    </row>
    <row r="51" spans="1:12" ht="12.95" customHeight="1" thickBot="1">
      <c r="A51" s="36">
        <v>37</v>
      </c>
      <c r="B51" s="17" t="s">
        <v>52</v>
      </c>
      <c r="C51" s="113" t="s">
        <v>53</v>
      </c>
      <c r="D51" s="58">
        <v>1032610109.25</v>
      </c>
      <c r="E51" s="54">
        <v>1.75</v>
      </c>
      <c r="F51" s="58">
        <v>1030492488.97</v>
      </c>
      <c r="G51" s="54">
        <v>1.74</v>
      </c>
      <c r="H51" s="19"/>
      <c r="I51" s="20"/>
      <c r="J51" s="20"/>
      <c r="K51" s="7"/>
      <c r="L51" s="21"/>
    </row>
    <row r="52" spans="1:12" ht="12.95" customHeight="1" thickBot="1">
      <c r="A52" s="36">
        <v>38</v>
      </c>
      <c r="B52" s="17" t="s">
        <v>54</v>
      </c>
      <c r="C52" s="113" t="s">
        <v>55</v>
      </c>
      <c r="D52" s="96">
        <v>4910094935.4399996</v>
      </c>
      <c r="E52" s="54">
        <v>120.3</v>
      </c>
      <c r="F52" s="96">
        <v>4915350321.3900003</v>
      </c>
      <c r="G52" s="54">
        <v>120.47</v>
      </c>
      <c r="H52" s="19"/>
      <c r="I52" s="20"/>
      <c r="J52" s="20"/>
      <c r="K52" s="7"/>
      <c r="L52" s="21"/>
    </row>
    <row r="53" spans="1:12" ht="12.95" customHeight="1" thickBot="1">
      <c r="A53" s="36">
        <v>39</v>
      </c>
      <c r="B53" s="17" t="s">
        <v>18</v>
      </c>
      <c r="C53" s="110" t="s">
        <v>56</v>
      </c>
      <c r="D53" s="58">
        <v>142359140</v>
      </c>
      <c r="E53" s="54">
        <v>2.4300000000000002</v>
      </c>
      <c r="F53" s="58">
        <v>144176526</v>
      </c>
      <c r="G53" s="54">
        <v>2.46</v>
      </c>
      <c r="H53" s="19"/>
      <c r="I53" s="20"/>
      <c r="J53" s="20"/>
      <c r="K53" s="7"/>
      <c r="L53" s="21"/>
    </row>
    <row r="54" spans="1:12" ht="12.95" customHeight="1" thickBot="1">
      <c r="A54" s="36">
        <v>40</v>
      </c>
      <c r="B54" s="17" t="s">
        <v>8</v>
      </c>
      <c r="C54" s="110" t="s">
        <v>57</v>
      </c>
      <c r="D54" s="54">
        <v>1069415251.21</v>
      </c>
      <c r="E54" s="54">
        <v>1768.22</v>
      </c>
      <c r="F54" s="54">
        <v>1066772470.02</v>
      </c>
      <c r="G54" s="54">
        <v>1761.88</v>
      </c>
      <c r="H54" s="19"/>
      <c r="I54" s="20"/>
      <c r="J54" s="20"/>
      <c r="K54" s="7"/>
      <c r="L54" s="21"/>
    </row>
    <row r="55" spans="1:12" ht="12.95" customHeight="1" thickBot="1">
      <c r="A55" s="36">
        <v>41</v>
      </c>
      <c r="B55" s="23" t="s">
        <v>16</v>
      </c>
      <c r="C55" s="110" t="s">
        <v>58</v>
      </c>
      <c r="D55" s="60">
        <v>45180763.340000004</v>
      </c>
      <c r="E55" s="50">
        <v>21.26</v>
      </c>
      <c r="F55" s="60">
        <v>45071505.43</v>
      </c>
      <c r="G55" s="50">
        <v>21.21</v>
      </c>
      <c r="H55" s="19"/>
      <c r="I55" s="20"/>
      <c r="J55" s="20"/>
      <c r="K55" s="7"/>
      <c r="L55" s="21"/>
    </row>
    <row r="56" spans="1:12" ht="12.95" customHeight="1" thickBot="1">
      <c r="A56" s="36">
        <v>42</v>
      </c>
      <c r="B56" s="23" t="s">
        <v>82</v>
      </c>
      <c r="C56" s="110" t="s">
        <v>81</v>
      </c>
      <c r="D56" s="60">
        <v>232104298.56</v>
      </c>
      <c r="E56" s="50">
        <v>97.35</v>
      </c>
      <c r="F56" s="60">
        <v>231689150.09999999</v>
      </c>
      <c r="G56" s="50">
        <v>97.22</v>
      </c>
      <c r="H56" s="19"/>
      <c r="I56" s="20"/>
      <c r="J56" s="20"/>
      <c r="K56" s="7"/>
    </row>
    <row r="57" spans="1:12" ht="12.95" customHeight="1" thickBot="1">
      <c r="A57" s="36">
        <v>43</v>
      </c>
      <c r="B57" s="22" t="s">
        <v>98</v>
      </c>
      <c r="C57" s="110" t="s">
        <v>77</v>
      </c>
      <c r="D57" s="51">
        <v>1982360460.6400001</v>
      </c>
      <c r="E57" s="52">
        <v>1.7738</v>
      </c>
      <c r="F57" s="51">
        <v>1947320192.05</v>
      </c>
      <c r="G57" s="52">
        <v>1.7397</v>
      </c>
      <c r="H57" s="19"/>
      <c r="I57" s="20"/>
      <c r="J57" s="20"/>
      <c r="K57" s="7"/>
    </row>
    <row r="58" spans="1:12" ht="12.95" customHeight="1" thickBot="1">
      <c r="A58" s="36">
        <v>44</v>
      </c>
      <c r="B58" s="23" t="s">
        <v>16</v>
      </c>
      <c r="C58" s="110" t="s">
        <v>65</v>
      </c>
      <c r="D58" s="60">
        <v>1102511065.6800001</v>
      </c>
      <c r="E58" s="50">
        <v>552.20000000000005</v>
      </c>
      <c r="F58" s="60">
        <v>990153926.69000006</v>
      </c>
      <c r="G58" s="50">
        <v>552.20000000000005</v>
      </c>
      <c r="H58" s="19"/>
      <c r="I58" s="20"/>
      <c r="J58" s="20"/>
      <c r="K58" s="7"/>
    </row>
    <row r="59" spans="1:12" ht="12.95" customHeight="1">
      <c r="A59" s="36"/>
      <c r="B59" s="18"/>
      <c r="C59" s="64" t="s">
        <v>87</v>
      </c>
      <c r="D59" s="57">
        <f>SUM(D49:D58)</f>
        <v>11792704043.23</v>
      </c>
      <c r="E59" s="57"/>
      <c r="F59" s="57">
        <f>SUM(F49:F58)</f>
        <v>11645627185.080002</v>
      </c>
      <c r="G59" s="57"/>
      <c r="H59" s="19"/>
      <c r="I59" s="20"/>
      <c r="J59" s="20"/>
      <c r="K59" s="7"/>
    </row>
    <row r="60" spans="1:12" ht="12.95" customHeight="1" thickBot="1">
      <c r="A60" s="85"/>
      <c r="B60" s="86"/>
      <c r="C60" s="86" t="s">
        <v>95</v>
      </c>
      <c r="D60" s="87">
        <v>0</v>
      </c>
      <c r="E60" s="88"/>
      <c r="F60" s="87"/>
      <c r="G60" s="88"/>
      <c r="I60" s="20"/>
      <c r="J60" s="20"/>
      <c r="K60" s="7"/>
      <c r="L60" s="21"/>
    </row>
    <row r="61" spans="1:12" s="27" customFormat="1" ht="12.95" customHeight="1" thickBot="1">
      <c r="A61" s="36">
        <v>45</v>
      </c>
      <c r="B61" s="17" t="s">
        <v>26</v>
      </c>
      <c r="C61" s="113" t="s">
        <v>59</v>
      </c>
      <c r="D61" s="93">
        <v>735414725.77999997</v>
      </c>
      <c r="E61" s="61">
        <v>12.892799999999999</v>
      </c>
      <c r="F61" s="93">
        <v>735757220.41999996</v>
      </c>
      <c r="G61" s="61">
        <v>12.911199999999999</v>
      </c>
      <c r="I61" s="20"/>
      <c r="J61" s="20"/>
      <c r="K61" s="7"/>
      <c r="L61" s="21"/>
    </row>
    <row r="62" spans="1:12" ht="12.95" customHeight="1" thickBot="1">
      <c r="A62" s="36">
        <v>46</v>
      </c>
      <c r="B62" s="17" t="s">
        <v>60</v>
      </c>
      <c r="C62" s="113" t="s">
        <v>61</v>
      </c>
      <c r="D62" s="54">
        <v>2002425334.49</v>
      </c>
      <c r="E62" s="54">
        <v>0.93</v>
      </c>
      <c r="F62" s="54">
        <v>1998428496.3199999</v>
      </c>
      <c r="G62" s="54">
        <v>0.93</v>
      </c>
      <c r="I62" s="20"/>
      <c r="J62" s="20"/>
      <c r="K62" s="27"/>
      <c r="L62" s="21"/>
    </row>
    <row r="63" spans="1:12" ht="12" customHeight="1" thickBot="1">
      <c r="A63" s="36">
        <v>47</v>
      </c>
      <c r="B63" s="17" t="s">
        <v>8</v>
      </c>
      <c r="C63" s="113" t="s">
        <v>62</v>
      </c>
      <c r="D63" s="54">
        <v>2300667415.5500002</v>
      </c>
      <c r="E63" s="54">
        <v>0.92</v>
      </c>
      <c r="F63" s="54">
        <v>2281918691.9899998</v>
      </c>
      <c r="G63" s="54">
        <v>0.91</v>
      </c>
      <c r="I63" s="20"/>
      <c r="J63" s="20"/>
      <c r="K63" s="7"/>
      <c r="L63" s="21"/>
    </row>
    <row r="64" spans="1:12" ht="12" customHeight="1" thickBot="1">
      <c r="A64" s="36">
        <v>48</v>
      </c>
      <c r="B64" s="17" t="s">
        <v>10</v>
      </c>
      <c r="C64" s="114" t="s">
        <v>63</v>
      </c>
      <c r="D64" s="54">
        <v>236645099.80000001</v>
      </c>
      <c r="E64" s="61">
        <v>22.929300000000001</v>
      </c>
      <c r="F64" s="54">
        <v>236902777.75</v>
      </c>
      <c r="G64" s="61">
        <v>22.980499999999999</v>
      </c>
      <c r="I64" s="20"/>
      <c r="J64" s="20"/>
      <c r="K64" s="7"/>
      <c r="L64" s="28"/>
    </row>
    <row r="65" spans="1:12" ht="12" customHeight="1" thickBot="1">
      <c r="A65" s="36">
        <v>49</v>
      </c>
      <c r="B65" s="49" t="s">
        <v>8</v>
      </c>
      <c r="C65" s="110" t="s">
        <v>64</v>
      </c>
      <c r="D65" s="54">
        <v>154074627.68000001</v>
      </c>
      <c r="E65" s="54">
        <v>152.38999999999999</v>
      </c>
      <c r="F65" s="54">
        <v>152431370.41999999</v>
      </c>
      <c r="G65" s="54">
        <v>150.25</v>
      </c>
      <c r="I65" s="20"/>
      <c r="J65" s="20"/>
      <c r="K65" s="7"/>
      <c r="L65" s="21"/>
    </row>
    <row r="66" spans="1:12" ht="12" customHeight="1" thickBot="1">
      <c r="A66" s="36"/>
      <c r="B66" s="25"/>
      <c r="C66" s="64" t="s">
        <v>87</v>
      </c>
      <c r="D66" s="44">
        <f>SUM(D61:D65)</f>
        <v>5429227203.3000002</v>
      </c>
      <c r="E66" s="42"/>
      <c r="F66" s="44">
        <f>SUM(F61:F65)</f>
        <v>5405438556.8999996</v>
      </c>
      <c r="G66" s="42"/>
      <c r="I66" s="20"/>
      <c r="J66" s="20"/>
      <c r="K66" s="7"/>
      <c r="L66" s="21"/>
    </row>
    <row r="67" spans="1:12" ht="12" customHeight="1" thickBot="1">
      <c r="A67" s="85"/>
      <c r="B67" s="106" t="s">
        <v>102</v>
      </c>
      <c r="C67" s="89" t="s">
        <v>1</v>
      </c>
      <c r="D67" s="87"/>
      <c r="E67" s="88"/>
      <c r="F67" s="87"/>
      <c r="G67" s="88"/>
      <c r="I67" s="20"/>
      <c r="J67" s="20"/>
      <c r="K67" s="7"/>
      <c r="L67" s="21"/>
    </row>
    <row r="68" spans="1:12" ht="12" customHeight="1" thickBot="1">
      <c r="A68" s="36" t="s">
        <v>99</v>
      </c>
      <c r="B68" s="17" t="s">
        <v>8</v>
      </c>
      <c r="C68" s="113" t="s">
        <v>66</v>
      </c>
      <c r="D68" s="60">
        <v>320499328.44999999</v>
      </c>
      <c r="E68" s="50">
        <v>1663.27</v>
      </c>
      <c r="F68" s="60">
        <v>315622428.41000003</v>
      </c>
      <c r="G68" s="50">
        <v>1637.85</v>
      </c>
      <c r="I68" s="20"/>
      <c r="J68" s="20"/>
      <c r="K68" s="7"/>
      <c r="L68" s="21"/>
    </row>
    <row r="69" spans="1:12" ht="12" customHeight="1" thickBot="1">
      <c r="A69" s="36" t="s">
        <v>100</v>
      </c>
      <c r="B69" s="17" t="s">
        <v>8</v>
      </c>
      <c r="C69" s="113" t="s">
        <v>67</v>
      </c>
      <c r="D69" s="60">
        <v>1668065661.01</v>
      </c>
      <c r="E69" s="50">
        <v>1981.63</v>
      </c>
      <c r="F69" s="60">
        <v>1668776418.54</v>
      </c>
      <c r="G69" s="50">
        <v>1986.04</v>
      </c>
      <c r="I69" s="20"/>
      <c r="J69" s="20"/>
      <c r="K69" s="7"/>
      <c r="L69" s="21"/>
    </row>
    <row r="70" spans="1:12" ht="12" customHeight="1" thickBot="1">
      <c r="A70" s="36" t="s">
        <v>101</v>
      </c>
      <c r="B70" s="17" t="s">
        <v>8</v>
      </c>
      <c r="C70" s="113" t="s">
        <v>68</v>
      </c>
      <c r="D70" s="60">
        <v>726161364.61000001</v>
      </c>
      <c r="E70" s="50">
        <v>1834.83</v>
      </c>
      <c r="F70" s="60">
        <v>724594642.35000002</v>
      </c>
      <c r="G70" s="50">
        <v>1830.43</v>
      </c>
      <c r="I70" s="20"/>
      <c r="J70" s="20"/>
      <c r="K70" s="7"/>
      <c r="L70" s="21"/>
    </row>
    <row r="71" spans="1:12" ht="12" customHeight="1">
      <c r="A71" s="36"/>
      <c r="B71" s="24"/>
      <c r="C71" s="64" t="s">
        <v>87</v>
      </c>
      <c r="D71" s="57">
        <f>SUM(D68:D70)</f>
        <v>2714726354.0700002</v>
      </c>
      <c r="E71" s="42"/>
      <c r="F71" s="57">
        <f>SUM(F68:F70)</f>
        <v>2708993489.3000002</v>
      </c>
      <c r="G71" s="42"/>
      <c r="I71" s="20"/>
      <c r="J71" s="20"/>
      <c r="K71" s="7"/>
      <c r="L71" s="21"/>
    </row>
    <row r="72" spans="1:12" ht="12" customHeight="1">
      <c r="A72" s="66"/>
      <c r="B72" s="67"/>
      <c r="C72" s="69" t="s">
        <v>69</v>
      </c>
      <c r="D72" s="70">
        <f>SUM(D23,D30,D42,D47,D59,D66,D71)</f>
        <v>187888950777.00003</v>
      </c>
      <c r="E72" s="71"/>
      <c r="F72" s="70">
        <f>SUM(F23,F30,F42,F47,F59,F66,F71)</f>
        <v>188001185741.41</v>
      </c>
      <c r="G72" s="68"/>
      <c r="I72" s="20"/>
      <c r="J72" s="20"/>
      <c r="K72" s="7"/>
      <c r="L72" s="21"/>
    </row>
    <row r="73" spans="1:12" ht="15" customHeight="1">
      <c r="A73" s="36"/>
      <c r="B73" s="24"/>
      <c r="C73" s="25"/>
      <c r="D73" s="41"/>
      <c r="E73" s="42"/>
      <c r="F73" s="41"/>
      <c r="G73" s="42"/>
      <c r="I73" s="20"/>
      <c r="J73" s="20"/>
      <c r="K73" s="7"/>
    </row>
    <row r="74" spans="1:12" ht="24.75" customHeight="1">
      <c r="A74" s="85"/>
      <c r="B74" s="89"/>
      <c r="C74" s="89" t="s">
        <v>96</v>
      </c>
      <c r="D74" s="90" t="s">
        <v>104</v>
      </c>
      <c r="E74" s="88"/>
      <c r="F74" s="90" t="s">
        <v>108</v>
      </c>
      <c r="G74" s="88"/>
      <c r="I74" s="20"/>
      <c r="J74" s="20"/>
      <c r="K74" s="7"/>
    </row>
    <row r="75" spans="1:12" ht="12" customHeight="1" thickBot="1">
      <c r="A75" s="36">
        <v>1</v>
      </c>
      <c r="B75" s="26" t="s">
        <v>70</v>
      </c>
      <c r="C75" s="114" t="s">
        <v>71</v>
      </c>
      <c r="D75" s="60">
        <v>2446325552.77</v>
      </c>
      <c r="E75" s="50">
        <v>16.079999999999998</v>
      </c>
      <c r="F75" s="60">
        <v>2363508000</v>
      </c>
      <c r="G75" s="50">
        <v>15.82</v>
      </c>
      <c r="K75" s="7"/>
    </row>
    <row r="76" spans="1:12" ht="12" customHeight="1">
      <c r="A76" s="36">
        <v>2</v>
      </c>
      <c r="B76" s="30" t="s">
        <v>72</v>
      </c>
      <c r="C76" s="114" t="s">
        <v>73</v>
      </c>
      <c r="D76" s="60">
        <v>347100000</v>
      </c>
      <c r="E76" s="50">
        <v>2314</v>
      </c>
      <c r="F76" s="60">
        <v>348150000</v>
      </c>
      <c r="G76" s="50">
        <v>2321</v>
      </c>
      <c r="K76" s="7"/>
    </row>
    <row r="77" spans="1:12" ht="12" customHeight="1">
      <c r="A77" s="36">
        <v>3</v>
      </c>
      <c r="B77" s="25" t="s">
        <v>60</v>
      </c>
      <c r="C77" s="114" t="s">
        <v>97</v>
      </c>
      <c r="D77" s="60">
        <v>663674000</v>
      </c>
      <c r="E77" s="50">
        <v>10.67</v>
      </c>
      <c r="F77" s="60">
        <v>661186000</v>
      </c>
      <c r="G77" s="50">
        <v>10.63</v>
      </c>
      <c r="K77" s="7"/>
    </row>
    <row r="78" spans="1:12" ht="12" customHeight="1">
      <c r="A78" s="36">
        <v>4</v>
      </c>
      <c r="B78" s="25" t="s">
        <v>83</v>
      </c>
      <c r="C78" s="114" t="s">
        <v>84</v>
      </c>
      <c r="D78" s="60">
        <v>1240021650</v>
      </c>
      <c r="E78" s="50">
        <v>107.95</v>
      </c>
      <c r="F78" s="60">
        <v>1240021650</v>
      </c>
      <c r="G78" s="50">
        <v>107.95</v>
      </c>
      <c r="K78" s="7"/>
    </row>
    <row r="79" spans="1:12" ht="12" customHeight="1" thickBot="1">
      <c r="A79" s="80"/>
      <c r="B79" s="26"/>
      <c r="C79" s="65" t="s">
        <v>74</v>
      </c>
      <c r="D79" s="72">
        <f>SUM(D75:D78)</f>
        <v>4697121202.7700005</v>
      </c>
      <c r="E79" s="73"/>
      <c r="F79" s="72">
        <f>SUM(F75:F78)</f>
        <v>4612865650</v>
      </c>
      <c r="G79" s="74"/>
      <c r="I79" s="20"/>
      <c r="J79" s="20"/>
      <c r="K79" s="7"/>
      <c r="L79" s="21"/>
    </row>
    <row r="80" spans="1:12" ht="12" customHeight="1" thickBot="1">
      <c r="A80" s="81"/>
      <c r="B80" s="75"/>
      <c r="C80" s="76" t="s">
        <v>88</v>
      </c>
      <c r="D80" s="77">
        <f>SUM(D72,D79)</f>
        <v>192586071979.77002</v>
      </c>
      <c r="E80" s="78"/>
      <c r="F80" s="77">
        <f>SUM(F72,F79)</f>
        <v>192614051391.41</v>
      </c>
      <c r="G80" s="79"/>
      <c r="K80" s="7"/>
    </row>
    <row r="81" spans="1:12" ht="12" customHeight="1">
      <c r="A81" s="37"/>
      <c r="B81" s="104"/>
      <c r="C81" s="104"/>
      <c r="D81" s="117"/>
      <c r="E81" s="117"/>
      <c r="F81" s="105"/>
      <c r="G81" s="8"/>
      <c r="I81" s="20"/>
      <c r="J81" s="20"/>
      <c r="K81" s="7"/>
      <c r="L81" s="21"/>
    </row>
    <row r="82" spans="1:12" ht="12" customHeight="1">
      <c r="A82" s="37"/>
      <c r="B82" s="104"/>
      <c r="C82" s="105"/>
      <c r="D82" s="117"/>
      <c r="E82" s="117"/>
      <c r="F82" s="105"/>
      <c r="G82" s="8"/>
      <c r="I82" s="20"/>
      <c r="J82" s="20"/>
      <c r="K82" s="7"/>
      <c r="L82" s="21"/>
    </row>
    <row r="83" spans="1:12" ht="12" customHeight="1">
      <c r="A83" s="37"/>
      <c r="B83" s="105"/>
      <c r="C83" s="105"/>
      <c r="D83" s="104"/>
      <c r="E83" s="104"/>
      <c r="F83" s="104"/>
      <c r="G83" s="26"/>
      <c r="K83" s="7"/>
    </row>
    <row r="84" spans="1:12" ht="12" customHeight="1">
      <c r="A84" s="37"/>
      <c r="B84" s="26"/>
      <c r="C84" s="26"/>
      <c r="D84" s="117"/>
      <c r="E84" s="117"/>
      <c r="G84" s="8"/>
      <c r="K84" s="7"/>
    </row>
    <row r="85" spans="1:12" ht="12" customHeight="1">
      <c r="A85" s="37"/>
      <c r="B85" s="26"/>
      <c r="C85" s="26"/>
      <c r="D85" s="117"/>
      <c r="E85" s="117"/>
      <c r="G85" s="32"/>
      <c r="K85" s="7"/>
    </row>
    <row r="86" spans="1:12" ht="12" customHeight="1">
      <c r="A86" s="37"/>
      <c r="B86" s="26"/>
      <c r="C86" s="26"/>
      <c r="D86" s="117"/>
      <c r="E86" s="117"/>
      <c r="G86" s="8"/>
      <c r="K86" s="7"/>
    </row>
    <row r="87" spans="1:12" ht="12" customHeight="1">
      <c r="A87" s="37"/>
      <c r="B87" s="26"/>
      <c r="C87" s="26"/>
      <c r="D87" s="26"/>
      <c r="E87" s="26"/>
      <c r="F87" s="26"/>
      <c r="G87" s="26"/>
      <c r="K87" s="7"/>
    </row>
    <row r="88" spans="1:12" ht="12" customHeight="1">
      <c r="A88" s="38"/>
      <c r="B88" s="26"/>
      <c r="C88" s="26"/>
      <c r="D88" s="26"/>
      <c r="E88" s="26"/>
      <c r="F88" s="26"/>
      <c r="G88" s="26"/>
      <c r="K88" s="7"/>
    </row>
    <row r="89" spans="1:12" ht="12" customHeight="1">
      <c r="A89" s="39"/>
      <c r="B89" s="26"/>
      <c r="C89" s="26"/>
      <c r="D89" s="26"/>
      <c r="E89" s="26"/>
      <c r="F89" s="26"/>
      <c r="G89" s="26"/>
      <c r="K89" s="7"/>
    </row>
    <row r="90" spans="1:12" ht="12" customHeight="1">
      <c r="A90" s="39"/>
      <c r="B90" s="26"/>
      <c r="C90" s="26"/>
      <c r="D90" s="26"/>
      <c r="E90" s="26"/>
      <c r="F90" s="26"/>
      <c r="G90" s="26"/>
      <c r="K90" s="7"/>
    </row>
    <row r="91" spans="1:12" ht="12" customHeight="1">
      <c r="A91" s="39"/>
      <c r="B91" s="26"/>
      <c r="C91" s="26"/>
      <c r="D91" s="26"/>
      <c r="E91" s="26"/>
      <c r="F91" s="26"/>
      <c r="G91" s="26"/>
      <c r="H91" s="27"/>
      <c r="K91" s="29"/>
    </row>
    <row r="92" spans="1:12" ht="12" customHeight="1">
      <c r="A92" s="39"/>
      <c r="B92" s="26"/>
      <c r="C92" s="26"/>
      <c r="D92" s="26"/>
      <c r="E92" s="26"/>
      <c r="F92" s="26"/>
      <c r="G92" s="26"/>
      <c r="H92" s="27"/>
      <c r="K92" s="29"/>
    </row>
    <row r="93" spans="1:12" ht="12" customHeight="1">
      <c r="A93" s="39"/>
      <c r="B93" s="26"/>
      <c r="C93" s="26"/>
      <c r="D93" s="26"/>
      <c r="E93" s="26"/>
      <c r="F93" s="26"/>
      <c r="G93" s="26"/>
      <c r="H93" s="27"/>
      <c r="K93" s="29"/>
    </row>
    <row r="94" spans="1:12" ht="12" customHeight="1">
      <c r="A94" s="39"/>
      <c r="B94" s="26"/>
      <c r="C94" s="26"/>
      <c r="D94" s="26"/>
      <c r="E94" s="26"/>
      <c r="F94" s="26"/>
      <c r="G94" s="26"/>
      <c r="H94" s="27"/>
      <c r="K94" s="29"/>
    </row>
    <row r="95" spans="1:12" ht="12" customHeight="1">
      <c r="A95" s="39"/>
      <c r="B95" s="24"/>
      <c r="C95" s="24"/>
      <c r="D95" s="26"/>
      <c r="E95" s="26"/>
      <c r="F95" s="26"/>
      <c r="G95" s="26"/>
      <c r="H95" s="27"/>
      <c r="K95" s="29"/>
    </row>
    <row r="96" spans="1:12" ht="12" customHeight="1">
      <c r="A96" s="39"/>
      <c r="B96" s="24"/>
      <c r="C96" s="24"/>
      <c r="D96" s="26"/>
      <c r="E96" s="26"/>
      <c r="F96" s="26"/>
      <c r="G96" s="26"/>
      <c r="H96" s="27"/>
      <c r="K96" s="29"/>
    </row>
    <row r="97" spans="1:11" ht="12" customHeight="1">
      <c r="A97" s="39"/>
      <c r="B97" s="24"/>
      <c r="C97" s="24"/>
      <c r="D97" s="26"/>
      <c r="E97" s="26"/>
      <c r="F97" s="26"/>
      <c r="G97" s="26"/>
      <c r="H97" s="27"/>
      <c r="K97" s="29"/>
    </row>
    <row r="98" spans="1:11" ht="12" customHeight="1">
      <c r="A98" s="39"/>
      <c r="B98" s="24"/>
      <c r="C98" s="24"/>
      <c r="D98" s="26"/>
      <c r="E98" s="26"/>
      <c r="F98" s="26"/>
      <c r="G98" s="26"/>
      <c r="H98" s="27"/>
      <c r="K98" s="29"/>
    </row>
    <row r="99" spans="1:11" ht="12" customHeight="1">
      <c r="A99" s="39"/>
      <c r="B99" s="24"/>
      <c r="C99" s="24"/>
      <c r="D99" s="26"/>
      <c r="E99" s="26"/>
      <c r="F99" s="26"/>
      <c r="G99" s="26"/>
      <c r="H99" s="27"/>
      <c r="K99" s="29"/>
    </row>
    <row r="100" spans="1:11" ht="12" customHeight="1">
      <c r="A100" s="11"/>
      <c r="B100" s="24"/>
      <c r="C100" s="24"/>
      <c r="D100" s="26"/>
      <c r="E100" s="26"/>
      <c r="F100" s="26"/>
      <c r="G100" s="26"/>
      <c r="H100" s="27"/>
      <c r="K100" s="29"/>
    </row>
    <row r="101" spans="1:11" ht="12" customHeight="1">
      <c r="B101" s="33"/>
      <c r="C101" s="33"/>
      <c r="D101" s="27"/>
      <c r="E101" s="27"/>
      <c r="F101" s="27"/>
      <c r="G101" s="27"/>
      <c r="K101" s="29"/>
    </row>
    <row r="102" spans="1:11" ht="12" customHeight="1">
      <c r="B102" s="34"/>
      <c r="C102" s="34"/>
      <c r="K102" s="29"/>
    </row>
    <row r="103" spans="1:11" ht="12" customHeight="1">
      <c r="B103" s="34"/>
      <c r="C103" s="34"/>
      <c r="K103" s="29"/>
    </row>
    <row r="104" spans="1:11" ht="12" customHeight="1">
      <c r="B104" s="34"/>
      <c r="C104" s="34"/>
      <c r="K104" s="29"/>
    </row>
    <row r="105" spans="1:11" ht="12" customHeight="1">
      <c r="B105" s="34"/>
      <c r="C105" s="34"/>
      <c r="K105" s="29"/>
    </row>
    <row r="106" spans="1:11" ht="12" customHeight="1">
      <c r="B106" s="34"/>
      <c r="C106" s="34"/>
      <c r="K106" s="29"/>
    </row>
    <row r="107" spans="1:11" ht="12" customHeight="1">
      <c r="B107" s="34"/>
      <c r="C107" s="34"/>
      <c r="K107" s="29"/>
    </row>
    <row r="108" spans="1:11" ht="12" customHeight="1">
      <c r="B108" s="34"/>
      <c r="C108" s="34"/>
      <c r="K108" s="29"/>
    </row>
    <row r="109" spans="1:11" ht="12" customHeight="1">
      <c r="B109" s="34"/>
      <c r="C109" s="34"/>
      <c r="K109" s="29"/>
    </row>
    <row r="110" spans="1:11" ht="12" customHeight="1">
      <c r="B110" s="34"/>
      <c r="C110" s="34"/>
      <c r="K110" s="29"/>
    </row>
    <row r="111" spans="1:11" ht="12" customHeight="1">
      <c r="B111" s="34"/>
      <c r="C111" s="34"/>
      <c r="K111" s="29"/>
    </row>
    <row r="112" spans="1:11" ht="12" customHeight="1">
      <c r="B112" s="34"/>
      <c r="C112" s="34"/>
      <c r="K112" s="29"/>
    </row>
    <row r="113" spans="2:11" ht="12" customHeight="1">
      <c r="B113" s="34"/>
      <c r="C113" s="34"/>
      <c r="K113" s="29"/>
    </row>
    <row r="114" spans="2:11" ht="12" customHeight="1">
      <c r="B114" s="34"/>
      <c r="C114" s="34"/>
      <c r="K114" s="29"/>
    </row>
    <row r="115" spans="2:11" ht="12" customHeight="1">
      <c r="B115" s="34"/>
      <c r="C115" s="34"/>
      <c r="K115" s="29"/>
    </row>
    <row r="116" spans="2:11" ht="12" customHeight="1">
      <c r="B116" s="34"/>
      <c r="C116" s="34"/>
      <c r="K116" s="29"/>
    </row>
    <row r="117" spans="2:11" ht="12" customHeight="1">
      <c r="B117" s="34"/>
      <c r="C117" s="34"/>
      <c r="K117" s="29"/>
    </row>
    <row r="118" spans="2:11" ht="12" customHeight="1">
      <c r="B118" s="34"/>
      <c r="C118" s="34"/>
      <c r="K118" s="29"/>
    </row>
    <row r="119" spans="2:11" ht="12" customHeight="1">
      <c r="B119" s="34"/>
      <c r="C119" s="34"/>
      <c r="K119" s="29"/>
    </row>
    <row r="120" spans="2:11" ht="12" customHeight="1">
      <c r="B120" s="34"/>
      <c r="C120" s="34"/>
      <c r="K120" s="29"/>
    </row>
    <row r="121" spans="2:11" ht="12" customHeight="1">
      <c r="B121" s="34"/>
      <c r="C121" s="34"/>
      <c r="K121" s="29"/>
    </row>
    <row r="122" spans="2:11" ht="12" customHeight="1">
      <c r="B122" s="34"/>
      <c r="C122" s="34"/>
      <c r="K122" s="29"/>
    </row>
    <row r="123" spans="2:11" ht="12" customHeight="1">
      <c r="B123" s="34"/>
      <c r="C123" s="34"/>
      <c r="K123" s="29"/>
    </row>
    <row r="124" spans="2:11" ht="12" customHeight="1">
      <c r="B124" s="34"/>
      <c r="C124" s="34"/>
      <c r="K124" s="29"/>
    </row>
    <row r="125" spans="2:11" ht="12" customHeight="1">
      <c r="B125" s="34"/>
      <c r="C125" s="34"/>
      <c r="K125" s="29"/>
    </row>
    <row r="126" spans="2:11" ht="12" customHeight="1">
      <c r="B126" s="34"/>
      <c r="C126" s="34"/>
      <c r="K126" s="29"/>
    </row>
    <row r="127" spans="2:11" ht="12" customHeight="1">
      <c r="B127" s="34"/>
      <c r="C127" s="34"/>
      <c r="K127" s="29"/>
    </row>
    <row r="128" spans="2:11" ht="12" customHeight="1">
      <c r="B128" s="34"/>
      <c r="C128" s="34"/>
      <c r="K128" s="29"/>
    </row>
    <row r="129" spans="2:11" ht="12" customHeight="1">
      <c r="B129" s="34"/>
      <c r="C129" s="34"/>
      <c r="K129" s="29"/>
    </row>
    <row r="130" spans="2:11" ht="12" customHeight="1">
      <c r="B130" s="34"/>
      <c r="C130" s="34"/>
      <c r="K130" s="29"/>
    </row>
    <row r="131" spans="2:11" ht="12" customHeight="1">
      <c r="B131" s="34"/>
      <c r="C131" s="34"/>
      <c r="K131" s="29"/>
    </row>
    <row r="132" spans="2:11" ht="12" customHeight="1">
      <c r="B132" s="34"/>
      <c r="C132" s="34"/>
      <c r="K132" s="31"/>
    </row>
    <row r="133" spans="2:11" ht="12" customHeight="1">
      <c r="B133" s="34"/>
      <c r="C133" s="34"/>
      <c r="K133" s="31"/>
    </row>
    <row r="134" spans="2:11" ht="12" customHeight="1">
      <c r="B134" s="34"/>
      <c r="C134" s="34"/>
      <c r="K134" s="31"/>
    </row>
    <row r="135" spans="2:11" ht="12" customHeight="1">
      <c r="B135" s="34"/>
      <c r="C135" s="34"/>
    </row>
    <row r="136" spans="2:11" ht="12" customHeight="1">
      <c r="B136" s="35"/>
      <c r="C136" s="35"/>
    </row>
    <row r="137" spans="2:11" ht="12" customHeight="1">
      <c r="B137" s="35"/>
      <c r="C137" s="35"/>
    </row>
    <row r="138" spans="2:11" ht="12" customHeight="1">
      <c r="B138" s="35"/>
      <c r="C138" s="35"/>
    </row>
  </sheetData>
  <mergeCells count="5">
    <mergeCell ref="F4:G4"/>
    <mergeCell ref="D4:E4"/>
    <mergeCell ref="D81:E82"/>
    <mergeCell ref="D84:E86"/>
    <mergeCell ref="A3:G3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B1" zoomScale="110" zoomScaleNormal="110" workbookViewId="0">
      <selection activeCell="B12" sqref="B12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86</v>
      </c>
      <c r="C1" s="40">
        <v>42069</v>
      </c>
      <c r="D1" s="40">
        <v>42076</v>
      </c>
      <c r="E1" s="40">
        <v>42083</v>
      </c>
      <c r="F1" s="40">
        <v>42090</v>
      </c>
      <c r="G1" s="40">
        <v>42096</v>
      </c>
      <c r="H1" s="40">
        <v>42104</v>
      </c>
      <c r="I1" s="40">
        <v>42111</v>
      </c>
      <c r="J1" s="40">
        <v>42118</v>
      </c>
      <c r="K1" s="40"/>
    </row>
    <row r="2" spans="2:11">
      <c r="B2" t="s">
        <v>1</v>
      </c>
      <c r="C2" s="2">
        <v>2635152637.29</v>
      </c>
      <c r="D2" s="2">
        <v>2626137854.5700002</v>
      </c>
      <c r="E2" s="2">
        <v>2612153147.0900002</v>
      </c>
      <c r="F2" s="2">
        <v>2625674303.7600002</v>
      </c>
      <c r="G2" s="2">
        <v>2681380851</v>
      </c>
      <c r="H2" s="2">
        <v>2702157360.6900001</v>
      </c>
      <c r="I2" s="2">
        <v>2714726354.0700002</v>
      </c>
      <c r="J2" s="2">
        <v>2708993489.3000002</v>
      </c>
    </row>
    <row r="3" spans="2:11">
      <c r="B3" t="s">
        <v>95</v>
      </c>
      <c r="C3" s="2">
        <v>5135248001.6199999</v>
      </c>
      <c r="D3" s="2">
        <v>5118155965.71</v>
      </c>
      <c r="E3" s="2">
        <v>5025481264.1999998</v>
      </c>
      <c r="F3" s="2">
        <v>5041162438.0900002</v>
      </c>
      <c r="G3" s="2">
        <v>5455415363.46</v>
      </c>
      <c r="H3" s="2">
        <v>5429296128.7299995</v>
      </c>
      <c r="I3" s="2">
        <v>5429227203.3000002</v>
      </c>
      <c r="J3" s="2">
        <v>5405438556.8999996</v>
      </c>
    </row>
    <row r="4" spans="2:11">
      <c r="B4" t="s">
        <v>94</v>
      </c>
      <c r="C4" s="45">
        <v>9249489981.3299999</v>
      </c>
      <c r="D4" s="45">
        <v>11072404129.75</v>
      </c>
      <c r="E4" s="45">
        <v>11067392933.940001</v>
      </c>
      <c r="F4" s="45">
        <v>11291410000.309999</v>
      </c>
      <c r="G4" s="45">
        <v>11705113301.5</v>
      </c>
      <c r="H4" s="45">
        <v>11638401457.07</v>
      </c>
      <c r="I4" s="45">
        <v>11792704043.23</v>
      </c>
      <c r="J4" s="45">
        <v>11645627185.08</v>
      </c>
    </row>
    <row r="5" spans="2:11">
      <c r="B5" t="s">
        <v>93</v>
      </c>
      <c r="C5" s="2">
        <v>17383574034.860001</v>
      </c>
      <c r="D5" s="2">
        <v>17458882668.509998</v>
      </c>
      <c r="E5" s="2">
        <v>17358038180.630001</v>
      </c>
      <c r="F5" s="2">
        <v>17418587773.84</v>
      </c>
      <c r="G5" s="2">
        <v>17684656576.27</v>
      </c>
      <c r="H5" s="2">
        <v>17467047285.279999</v>
      </c>
      <c r="I5" s="2">
        <v>17546319936.68</v>
      </c>
      <c r="J5" s="2">
        <v>17622099014.259998</v>
      </c>
    </row>
    <row r="6" spans="2:11">
      <c r="B6" t="s">
        <v>0</v>
      </c>
      <c r="C6" s="2">
        <v>33051910015.439999</v>
      </c>
      <c r="D6" s="2">
        <v>31236689472.98</v>
      </c>
      <c r="E6" s="2">
        <v>30318164782.889999</v>
      </c>
      <c r="F6" s="2">
        <v>30804675544.830002</v>
      </c>
      <c r="G6" s="2">
        <v>34178709686.470001</v>
      </c>
      <c r="H6" s="2">
        <v>33915861361.139999</v>
      </c>
      <c r="I6" s="2">
        <v>34214135545.220001</v>
      </c>
      <c r="J6" s="2">
        <v>34102636079.779999</v>
      </c>
    </row>
    <row r="7" spans="2:11">
      <c r="B7" t="s">
        <v>89</v>
      </c>
      <c r="C7" s="2">
        <v>46948660520.029999</v>
      </c>
      <c r="D7" s="2">
        <v>46737852236.449997</v>
      </c>
      <c r="E7" s="2">
        <v>46727584522.160004</v>
      </c>
      <c r="F7" s="2">
        <v>46729696013.220001</v>
      </c>
      <c r="G7" s="2">
        <v>46780755647.5</v>
      </c>
      <c r="H7" s="2">
        <v>47182805526.18</v>
      </c>
      <c r="I7" s="2">
        <v>46919894822.160004</v>
      </c>
      <c r="J7" s="2">
        <v>46917519383.510002</v>
      </c>
    </row>
    <row r="8" spans="2:11">
      <c r="B8" t="s">
        <v>90</v>
      </c>
      <c r="C8" s="2">
        <v>63588669986.980003</v>
      </c>
      <c r="D8" s="2">
        <v>62855591395.099998</v>
      </c>
      <c r="E8" s="2">
        <v>66272423633.559998</v>
      </c>
      <c r="F8" s="2">
        <v>66878535785.029999</v>
      </c>
      <c r="G8" s="2">
        <v>67553132719.919998</v>
      </c>
      <c r="H8" s="2">
        <v>68620355679.690002</v>
      </c>
      <c r="I8" s="2">
        <v>69271942872.339996</v>
      </c>
      <c r="J8" s="2">
        <v>69598872032.580002</v>
      </c>
    </row>
    <row r="9" spans="2:11" s="4" customFormat="1">
      <c r="B9" s="4" t="s">
        <v>2</v>
      </c>
      <c r="C9" s="5">
        <f>SUM(C2:C8)</f>
        <v>177992705177.54999</v>
      </c>
      <c r="D9" s="5">
        <f t="shared" ref="D9:H9" si="0">SUM(D2:D8)</f>
        <v>177105713723.06998</v>
      </c>
      <c r="E9" s="5">
        <f t="shared" si="0"/>
        <v>179381238464.47</v>
      </c>
      <c r="F9" s="5">
        <f t="shared" si="0"/>
        <v>180789741859.08002</v>
      </c>
      <c r="G9" s="5">
        <f t="shared" si="0"/>
        <v>186039164146.12</v>
      </c>
      <c r="H9" s="5">
        <f t="shared" si="0"/>
        <v>186955924798.78</v>
      </c>
      <c r="I9" s="5">
        <f>SUM(I2:I8)</f>
        <v>187888950777</v>
      </c>
      <c r="J9" s="5">
        <f>SUM(J2:J8)</f>
        <v>188001185741.40997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7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2015-03-24T09:47:32Z</cp:lastPrinted>
  <dcterms:created xsi:type="dcterms:W3CDTF">2014-07-02T14:15:07Z</dcterms:created>
  <dcterms:modified xsi:type="dcterms:W3CDTF">2015-04-28T15:27:31Z</dcterms:modified>
</cp:coreProperties>
</file>