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<sst xmlns="http://schemas.openxmlformats.org/spreadsheetml/2006/main" count="157" uniqueCount="109">
  <si>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</si>
  <si>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</si>
  <si>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</si>
  <si>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</si>
  <si>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</si>
  <si>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</si>
  <si>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</si>
  <si>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</si>
  <si>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</si>
  <si>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</si>
  <si>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</si>
  <si>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</si>
  <si>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</si>
  <si>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</si>
  <si>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</si>
  <si>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</si>
  <si>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</si>
  <si>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</si>
  <si>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</si>
  <si>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</si>
  <si>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</si>
  <si>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</si>
  <si>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</si>
  <si>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</si>
  <si>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</si>
  <si>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</si>
  <si>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</si>
  <si>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</si>
  <si>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</si>
  <si>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</si>
  <si>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</si>
  <si>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</si>
  <si>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</si>
  <si>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</si>
  <si>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</si>
  <si>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</si>
  <si>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</si>
  <si>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</si>
  <si>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</si>
  <si>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</si>
  <si>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</si>
  <si>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</si>
  <si>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</si>
  <si>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</si>
  <si>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</si>
  <si>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</si>
  <si>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</si>
  <si>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</si>
  <si>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</si>
  <si>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</si>
  <si>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</si>
  <si>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</si>
  <si>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</si>
  <si>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</si>
  <si>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</si>
  <si>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</si>
  <si>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</si>
  <si>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</si>
  <si>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</si>
  <si>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</si>
  <si>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</si>
  <si>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</si>
  <si>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</si>
  <si>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</si>
  <si>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</si>
  <si>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</si>
  <si>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</si>
  <si>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</si>
  <si>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</si>
  <si>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</si>
  <si>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</si>
  <si>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</si>
  <si>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</si>
  <si>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</si>
  <si>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</si>
  <si>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</si>
  <si>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</si>
  <si>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</si>
  <si>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</si>
  <si>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</si>
  <si>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</si>
  <si>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</si>
  <si>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</si>
  <si>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</si>
  <si>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</si>
  <si>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</si>
  <si>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</si>
  <si>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</si>
  <si>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</si>
  <si>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</si>
  <si>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</si>
  <si>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</si>
  <si>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</si>
  <si>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</si>
  <si>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</si>
  <si>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</si>
  <si>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</si>
  <si>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</si>
  <si>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</si>
  <si>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</si>
  <si>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</si>
  <si>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</si>
  <si>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</si>
  <si>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</si>
  <si>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Market Cap as at April 02, 2015</t>
  </si>
  <si>
    <t>NAV and Unit Price as at Week Ended April 02, 2015</t>
  </si>
  <si>
    <t>NET ASSET VALUES AND UNIT PRICES OF FUND MANAGEMENT AND COLLECTIVE INVESTMENTS SCHEMES AS AT WEEK ENDED APRIL 10, 2015</t>
  </si>
  <si>
    <t>NAV and Unit Price as at Week Ended April 10, 2015</t>
  </si>
  <si>
    <t>Market Cap as at April 10, 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</si>
</sst>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7" fillId="0" borderId="4" xfId="0" applyFont="1" applyBorder="1" applyAlignment="1">
      <alignment wrapText="1"/>
    </xf>
    <xf numFmtId="0" fontId="18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10,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3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1631734792.6700001</c:v>
                </c:pt>
                <c:pt idx="1">
                  <c:v>2639231863.3400002</c:v>
                </c:pt>
                <c:pt idx="2">
                  <c:v>2635152637.29</c:v>
                </c:pt>
                <c:pt idx="3">
                  <c:v>2626137854.5700002</c:v>
                </c:pt>
                <c:pt idx="4">
                  <c:v>2612153147.0900002</c:v>
                </c:pt>
                <c:pt idx="5">
                  <c:v>2625674303.7600002</c:v>
                </c:pt>
                <c:pt idx="6">
                  <c:v>2681380851</c:v>
                </c:pt>
                <c:pt idx="7">
                  <c:v>2702157360.6900001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5014942303.9499998</c:v>
                </c:pt>
                <c:pt idx="1">
                  <c:v>5134839808.0699997</c:v>
                </c:pt>
                <c:pt idx="2">
                  <c:v>5135248001.6199999</c:v>
                </c:pt>
                <c:pt idx="3">
                  <c:v>5118155965.71</c:v>
                </c:pt>
                <c:pt idx="4">
                  <c:v>5025481264.1999998</c:v>
                </c:pt>
                <c:pt idx="5">
                  <c:v>5041162438.0900002</c:v>
                </c:pt>
                <c:pt idx="6">
                  <c:v>5455415363.46</c:v>
                </c:pt>
                <c:pt idx="7">
                  <c:v>5429296128.7299995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 formatCode="#,##0.00">
                  <c:v>12636667772.66</c:v>
                </c:pt>
                <c:pt idx="1">
                  <c:v>9159017246.6399994</c:v>
                </c:pt>
                <c:pt idx="2">
                  <c:v>9249489981.3299999</c:v>
                </c:pt>
                <c:pt idx="3">
                  <c:v>11072404129.75</c:v>
                </c:pt>
                <c:pt idx="4">
                  <c:v>11067392933.940001</c:v>
                </c:pt>
                <c:pt idx="5">
                  <c:v>11291410000.309999</c:v>
                </c:pt>
                <c:pt idx="6">
                  <c:v>11705113301.5</c:v>
                </c:pt>
                <c:pt idx="7">
                  <c:v>11638401457.07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30272162738.580002</c:v>
                </c:pt>
                <c:pt idx="1">
                  <c:v>32884456184.889999</c:v>
                </c:pt>
                <c:pt idx="2">
                  <c:v>33051910015.439999</c:v>
                </c:pt>
                <c:pt idx="3">
                  <c:v>31236689472.98</c:v>
                </c:pt>
                <c:pt idx="4">
                  <c:v>30318164782.889999</c:v>
                </c:pt>
                <c:pt idx="5">
                  <c:v>30804675544.830002</c:v>
                </c:pt>
                <c:pt idx="6">
                  <c:v>34178709686.470001</c:v>
                </c:pt>
                <c:pt idx="7">
                  <c:v>33915861361.139999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16022903954.67</c:v>
                </c:pt>
                <c:pt idx="1">
                  <c:v>46525653019.300003</c:v>
                </c:pt>
                <c:pt idx="2">
                  <c:v>46948660520.029999</c:v>
                </c:pt>
                <c:pt idx="3">
                  <c:v>46737852236.449997</c:v>
                </c:pt>
                <c:pt idx="4">
                  <c:v>46727584522.160004</c:v>
                </c:pt>
                <c:pt idx="5">
                  <c:v>46729696013.220001</c:v>
                </c:pt>
                <c:pt idx="6">
                  <c:v>46780755647.5</c:v>
                </c:pt>
                <c:pt idx="7">
                  <c:v>47182805526.18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64457256368.879997</c:v>
                </c:pt>
                <c:pt idx="1">
                  <c:v>64711279145.760002</c:v>
                </c:pt>
                <c:pt idx="2">
                  <c:v>63588669986.980003</c:v>
                </c:pt>
                <c:pt idx="3">
                  <c:v>62855591395.099998</c:v>
                </c:pt>
                <c:pt idx="4">
                  <c:v>66272423633.559998</c:v>
                </c:pt>
                <c:pt idx="5">
                  <c:v>66878535785.029999</c:v>
                </c:pt>
                <c:pt idx="6">
                  <c:v>67553132719.919998</c:v>
                </c:pt>
                <c:pt idx="7">
                  <c:v>68620355679.690002</c:v>
                </c:pt>
              </c:numCache>
            </c:numRef>
          </c:val>
        </c:ser>
        <c:marker val="1"/>
        <c:axId val="78187904"/>
        <c:axId val="7821427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42055</c:v>
                </c:pt>
                <c:pt idx="1">
                  <c:v>42062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17369423481.360001</c:v>
                </c:pt>
                <c:pt idx="1">
                  <c:v>17395148084.630001</c:v>
                </c:pt>
                <c:pt idx="2">
                  <c:v>17383574034.860001</c:v>
                </c:pt>
                <c:pt idx="3">
                  <c:v>17458882668.509998</c:v>
                </c:pt>
                <c:pt idx="4">
                  <c:v>17358038180.630001</c:v>
                </c:pt>
                <c:pt idx="5">
                  <c:v>17418587773.84</c:v>
                </c:pt>
                <c:pt idx="6">
                  <c:v>17684656576.27</c:v>
                </c:pt>
                <c:pt idx="7">
                  <c:v>17467047285.279999</c:v>
                </c:pt>
              </c:numCache>
            </c:numRef>
          </c:val>
        </c:ser>
        <c:marker val="1"/>
        <c:axId val="78217600"/>
        <c:axId val="78215808"/>
      </c:lineChart>
      <c:catAx>
        <c:axId val="781879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8214272"/>
        <c:crosses val="autoZero"/>
        <c:lblAlgn val="ctr"/>
        <c:lblOffset val="100"/>
      </c:catAx>
      <c:valAx>
        <c:axId val="7821427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8187904"/>
        <c:crossesAt val="41880"/>
        <c:crossBetween val="midCat"/>
      </c:valAx>
      <c:valAx>
        <c:axId val="7821580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8217600"/>
        <c:crosses val="max"/>
        <c:crossBetween val="between"/>
      </c:valAx>
      <c:dateAx>
        <c:axId val="78217600"/>
        <c:scaling>
          <c:orientation val="minMax"/>
        </c:scaling>
        <c:delete val="1"/>
        <c:axPos val="b"/>
        <c:numFmt formatCode="dd\-mmm" sourceLinked="1"/>
        <c:tickLblPos val="none"/>
        <c:crossAx val="7821580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</a:t>
            </a:r>
            <a:r>
              <a:rPr lang="en-US" sz="1600" baseline="0"/>
              <a:t> 10, 2015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711"/>
          <c:y val="0.16834325370345671"/>
          <c:w val="0.878031047457110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42055</c:v>
                </c:pt>
                <c:pt idx="1">
                  <c:v>42062</c:v>
                </c:pt>
                <c:pt idx="2">
                  <c:v>42069</c:v>
                </c:pt>
                <c:pt idx="3">
                  <c:v>42076</c:v>
                </c:pt>
                <c:pt idx="4">
                  <c:v>42083</c:v>
                </c:pt>
                <c:pt idx="5">
                  <c:v>42090</c:v>
                </c:pt>
                <c:pt idx="6">
                  <c:v>42096</c:v>
                </c:pt>
                <c:pt idx="7">
                  <c:v>42104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147405091412.76999</c:v>
                </c:pt>
                <c:pt idx="1">
                  <c:v>178449625352.63</c:v>
                </c:pt>
                <c:pt idx="2">
                  <c:v>177992705177.54999</c:v>
                </c:pt>
                <c:pt idx="3">
                  <c:v>177105713723.06998</c:v>
                </c:pt>
                <c:pt idx="4">
                  <c:v>179381238464.47</c:v>
                </c:pt>
                <c:pt idx="5">
                  <c:v>180789741859.08002</c:v>
                </c:pt>
                <c:pt idx="6">
                  <c:v>186039164146.12</c:v>
                </c:pt>
                <c:pt idx="7">
                  <c:v>186955924798.78</c:v>
                </c:pt>
              </c:numCache>
            </c:numRef>
          </c:val>
        </c:ser>
        <c:marker val="1"/>
        <c:axId val="79430400"/>
        <c:axId val="79431936"/>
      </c:lineChart>
      <c:catAx>
        <c:axId val="7943040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431936"/>
        <c:crosses val="autoZero"/>
        <c:lblAlgn val="ctr"/>
        <c:lblOffset val="100"/>
      </c:catAx>
      <c:valAx>
        <c:axId val="7943193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4304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105</v>
      </c>
      <c r="E4" s="116"/>
      <c r="F4" s="115" t="s">
        <v>107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3" t="s">
        <v>9</v>
      </c>
      <c r="D7" s="51">
        <v>9989814087.3799992</v>
      </c>
      <c r="E7" s="52">
        <v>9155.2800000000007</v>
      </c>
      <c r="F7" s="51">
        <v>9848524586.7299995</v>
      </c>
      <c r="G7" s="52">
        <v>9019.82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3" t="s">
        <v>11</v>
      </c>
      <c r="D8" s="52">
        <v>4601514843.4899998</v>
      </c>
      <c r="E8" s="52">
        <v>305.76769999999999</v>
      </c>
      <c r="F8" s="52">
        <v>4609083109.0699997</v>
      </c>
      <c r="G8" s="52">
        <v>306.47500000000002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3" t="s">
        <v>13</v>
      </c>
      <c r="D9" s="52">
        <v>3183353418.8699999</v>
      </c>
      <c r="E9" s="52">
        <v>2413.9</v>
      </c>
      <c r="F9" s="52">
        <v>3134943683.23</v>
      </c>
      <c r="G9" s="52">
        <v>2377.0100000000002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3" t="s">
        <v>93</v>
      </c>
      <c r="D10" s="53">
        <v>782286426.30999994</v>
      </c>
      <c r="E10" s="54">
        <v>1.26</v>
      </c>
      <c r="F10" s="53">
        <v>769655854.95000005</v>
      </c>
      <c r="G10" s="54">
        <v>1.24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3" t="s">
        <v>15</v>
      </c>
      <c r="D11" s="53">
        <v>540206768.76999998</v>
      </c>
      <c r="E11" s="54">
        <v>2.19</v>
      </c>
      <c r="F11" s="53">
        <v>541696095.22000003</v>
      </c>
      <c r="G11" s="54">
        <v>2.2000000000000002</v>
      </c>
      <c r="H11" s="19"/>
      <c r="I11" s="20"/>
      <c r="J11" s="20"/>
      <c r="K11" s="7"/>
      <c r="L11" s="21"/>
    </row>
    <row r="12" spans="1:12" ht="12.95" customHeight="1" thickBot="1">
      <c r="A12" s="104">
        <v>6</v>
      </c>
      <c r="B12" s="102" t="s">
        <v>16</v>
      </c>
      <c r="C12" s="105" t="s">
        <v>17</v>
      </c>
      <c r="D12" s="55">
        <v>173480005.44</v>
      </c>
      <c r="E12" s="98">
        <v>117.54</v>
      </c>
      <c r="F12" s="55">
        <v>159376026.94999999</v>
      </c>
      <c r="G12" s="98">
        <v>108.08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3" t="s">
        <v>19</v>
      </c>
      <c r="D13" s="53">
        <v>212739395</v>
      </c>
      <c r="E13" s="54">
        <v>11.86</v>
      </c>
      <c r="F13" s="53">
        <v>209055293</v>
      </c>
      <c r="G13" s="54">
        <v>11.65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86</v>
      </c>
      <c r="C14" s="103" t="s">
        <v>20</v>
      </c>
      <c r="D14" s="53">
        <v>1384251185.6900001</v>
      </c>
      <c r="E14" s="61">
        <v>0.82389999999999997</v>
      </c>
      <c r="F14" s="53">
        <v>1345879840.49</v>
      </c>
      <c r="G14" s="61">
        <v>0.80089999999999995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3" t="s">
        <v>21</v>
      </c>
      <c r="D15" s="53">
        <v>3422459020.9200001</v>
      </c>
      <c r="E15" s="61">
        <v>14.544700000000001</v>
      </c>
      <c r="F15" s="53">
        <v>3427043956.0799999</v>
      </c>
      <c r="G15" s="61">
        <v>14.5755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92</v>
      </c>
      <c r="C16" s="103" t="s">
        <v>22</v>
      </c>
      <c r="D16" s="55">
        <v>1254316068.9100001</v>
      </c>
      <c r="E16" s="62">
        <v>0.64059999999999995</v>
      </c>
      <c r="F16" s="55">
        <v>1359791987.01</v>
      </c>
      <c r="G16" s="62">
        <v>0.68579999999999997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3" t="s">
        <v>25</v>
      </c>
      <c r="D17" s="55">
        <v>160483704.81</v>
      </c>
      <c r="E17" s="98">
        <v>0.96870000000000001</v>
      </c>
      <c r="F17" s="55">
        <v>159129495.75999999</v>
      </c>
      <c r="G17" s="98">
        <v>0.9607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3" t="s">
        <v>24</v>
      </c>
      <c r="D18" s="55">
        <v>85759271.930000007</v>
      </c>
      <c r="E18" s="62">
        <v>1.0785</v>
      </c>
      <c r="F18" s="55">
        <v>85759381.810000002</v>
      </c>
      <c r="G18" s="62">
        <v>1.0784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3" t="s">
        <v>27</v>
      </c>
      <c r="D19" s="53">
        <v>3432592464.8000002</v>
      </c>
      <c r="E19" s="61">
        <v>13.2425</v>
      </c>
      <c r="F19" s="53">
        <v>3356392956.8099999</v>
      </c>
      <c r="G19" s="61">
        <v>12.9483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76</v>
      </c>
      <c r="C20" s="103" t="s">
        <v>28</v>
      </c>
      <c r="D20" s="56">
        <v>370838232.06</v>
      </c>
      <c r="E20" s="54">
        <v>134.66999999999999</v>
      </c>
      <c r="F20" s="56">
        <v>369772118.87</v>
      </c>
      <c r="G20" s="54">
        <v>134.75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4" t="s">
        <v>30</v>
      </c>
      <c r="D21" s="53">
        <v>171214023.61000001</v>
      </c>
      <c r="E21" s="54">
        <v>0.95</v>
      </c>
      <c r="F21" s="53">
        <v>175813444</v>
      </c>
      <c r="G21" s="54">
        <v>0.97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4" t="s">
        <v>32</v>
      </c>
      <c r="D22" s="53">
        <v>4413400768.4799995</v>
      </c>
      <c r="E22" s="54">
        <v>103.24</v>
      </c>
      <c r="F22" s="53">
        <v>4363943531.1599998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88</v>
      </c>
      <c r="D23" s="57">
        <f>SUM(D7:D22)</f>
        <v>34178709686.469997</v>
      </c>
      <c r="E23" s="57"/>
      <c r="F23" s="57">
        <f t="shared" ref="F23" si="0">SUM(F7:F22)</f>
        <v>33915861361.139999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91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3" t="s">
        <v>77</v>
      </c>
      <c r="D25" s="58">
        <v>35946192826.260002</v>
      </c>
      <c r="E25" s="52">
        <v>100</v>
      </c>
      <c r="F25" s="58">
        <v>36243186119.709999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3" t="s">
        <v>34</v>
      </c>
      <c r="D26" s="58">
        <v>24011331900</v>
      </c>
      <c r="E26" s="52">
        <v>100</v>
      </c>
      <c r="F26" s="58">
        <v>24691758099.990002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86</v>
      </c>
      <c r="C27" s="103" t="s">
        <v>35</v>
      </c>
      <c r="D27" s="58">
        <v>333083884.06</v>
      </c>
      <c r="E27" s="96">
        <v>1.1427</v>
      </c>
      <c r="F27" s="58">
        <v>333926421.47000003</v>
      </c>
      <c r="G27" s="96">
        <v>1.1456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6" t="s">
        <v>80</v>
      </c>
      <c r="C28" s="103" t="s">
        <v>81</v>
      </c>
      <c r="D28" s="58">
        <v>689275430.38999999</v>
      </c>
      <c r="E28" s="52">
        <v>100</v>
      </c>
      <c r="F28" s="58">
        <v>688559323.67999995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3" t="s">
        <v>36</v>
      </c>
      <c r="D29" s="58">
        <v>6573248679.21</v>
      </c>
      <c r="E29" s="54">
        <v>1</v>
      </c>
      <c r="F29" s="58">
        <v>6662925714.8400002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88</v>
      </c>
      <c r="D30" s="43">
        <f>SUM(D25:D29)</f>
        <v>67553132719.919998</v>
      </c>
      <c r="E30" s="43"/>
      <c r="F30" s="43">
        <f t="shared" ref="F30" si="1">SUM(F25:F29)</f>
        <v>68620355679.690002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94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3" t="s">
        <v>37</v>
      </c>
      <c r="D32" s="58">
        <v>1063250389.22</v>
      </c>
      <c r="E32" s="54">
        <v>132.69999999999999</v>
      </c>
      <c r="F32" s="58">
        <v>1057882115.74</v>
      </c>
      <c r="G32" s="54">
        <v>131.9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86</v>
      </c>
      <c r="C33" s="103" t="s">
        <v>38</v>
      </c>
      <c r="D33" s="58">
        <v>387730769.00999999</v>
      </c>
      <c r="E33" s="61">
        <v>1.3126</v>
      </c>
      <c r="F33" s="58">
        <v>393581394.88</v>
      </c>
      <c r="G33" s="61">
        <v>1.3324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76</v>
      </c>
      <c r="C34" s="103" t="s">
        <v>39</v>
      </c>
      <c r="D34" s="58">
        <v>1067158931.14</v>
      </c>
      <c r="E34" s="54">
        <v>1980.41</v>
      </c>
      <c r="F34" s="58">
        <v>1069121415.79</v>
      </c>
      <c r="G34" s="54">
        <v>1984.68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4" t="s">
        <v>40</v>
      </c>
      <c r="D35" s="58">
        <v>386609499.26999998</v>
      </c>
      <c r="E35" s="54">
        <v>1.21</v>
      </c>
      <c r="F35" s="58">
        <v>346443771.93000001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2" t="s">
        <v>41</v>
      </c>
      <c r="D36" s="58">
        <v>690795095.65999997</v>
      </c>
      <c r="E36" s="54">
        <v>1775.67</v>
      </c>
      <c r="F36" s="58">
        <v>693640741.20000005</v>
      </c>
      <c r="G36" s="54">
        <v>1780.74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99</v>
      </c>
      <c r="C37" s="103" t="s">
        <v>42</v>
      </c>
      <c r="D37" s="58">
        <v>6495666450</v>
      </c>
      <c r="E37" s="54">
        <v>1</v>
      </c>
      <c r="F37" s="58">
        <v>6396316201.3000002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3" t="s">
        <v>43</v>
      </c>
      <c r="D38" s="58">
        <v>710649959.25999999</v>
      </c>
      <c r="E38" s="61">
        <v>15.741400000000001</v>
      </c>
      <c r="F38" s="58">
        <v>703332907.30999994</v>
      </c>
      <c r="G38" s="61">
        <v>15.5756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3" t="s">
        <v>44</v>
      </c>
      <c r="D39" s="58">
        <v>4207530027.04</v>
      </c>
      <c r="E39" s="54">
        <v>1140.32</v>
      </c>
      <c r="F39" s="58">
        <v>4131364174.46</v>
      </c>
      <c r="G39" s="54">
        <v>1045.43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3" t="s">
        <v>45</v>
      </c>
      <c r="D40" s="58">
        <v>2085152700.3299999</v>
      </c>
      <c r="E40" s="54">
        <v>155.27000000000001</v>
      </c>
      <c r="F40" s="58">
        <v>2093330897.9300001</v>
      </c>
      <c r="G40" s="54">
        <v>155.55000000000001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46</v>
      </c>
      <c r="C41" s="103" t="s">
        <v>79</v>
      </c>
      <c r="D41" s="111">
        <v>590112755.34000003</v>
      </c>
      <c r="E41" s="54">
        <v>1.1100000000000001</v>
      </c>
      <c r="F41" s="111">
        <v>582033664.74000001</v>
      </c>
      <c r="G41" s="54">
        <v>1.1100000000000001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88</v>
      </c>
      <c r="D42" s="57">
        <f>SUM(D32:D41)</f>
        <v>17684656576.269997</v>
      </c>
      <c r="E42" s="57"/>
      <c r="F42" s="57">
        <f t="shared" ref="F42" si="2">SUM(F32:F41)</f>
        <v>17467047285.280003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90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46</v>
      </c>
      <c r="C44" s="103" t="s">
        <v>47</v>
      </c>
      <c r="D44" s="95">
        <v>2325636633</v>
      </c>
      <c r="E44" s="50">
        <v>100</v>
      </c>
      <c r="F44" s="95">
        <v>2326397833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48</v>
      </c>
      <c r="C45" s="103" t="s">
        <v>49</v>
      </c>
      <c r="D45" s="53">
        <v>13747446127.280001</v>
      </c>
      <c r="E45" s="54">
        <v>45.22</v>
      </c>
      <c r="F45" s="53">
        <v>13950196418.059999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4">
        <v>34</v>
      </c>
      <c r="B46" s="110" t="s">
        <v>12</v>
      </c>
      <c r="C46" s="105" t="s">
        <v>50</v>
      </c>
      <c r="D46" s="55">
        <v>30707672887.220001</v>
      </c>
      <c r="E46" s="98">
        <v>11.51</v>
      </c>
      <c r="F46" s="55">
        <v>30906211275.119999</v>
      </c>
      <c r="G46" s="98">
        <v>11.58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88</v>
      </c>
      <c r="D47" s="57">
        <f>SUM(D44:D46)</f>
        <v>46780755647.5</v>
      </c>
      <c r="E47" s="42"/>
      <c r="F47" s="57">
        <f>SUM(F44:F46)</f>
        <v>47182805526.18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95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3" t="s">
        <v>51</v>
      </c>
      <c r="D49" s="59">
        <v>131686110</v>
      </c>
      <c r="E49" s="54">
        <v>85.37</v>
      </c>
      <c r="F49" s="59">
        <v>129799807</v>
      </c>
      <c r="G49" s="54">
        <v>84.15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86</v>
      </c>
      <c r="C50" s="103" t="s">
        <v>52</v>
      </c>
      <c r="D50" s="58">
        <v>1140974808.5999999</v>
      </c>
      <c r="E50" s="61">
        <v>1.2525999999999999</v>
      </c>
      <c r="F50" s="58">
        <v>1133139284.3499999</v>
      </c>
      <c r="G50" s="61">
        <v>1.244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53</v>
      </c>
      <c r="C51" s="112" t="s">
        <v>54</v>
      </c>
      <c r="D51" s="58">
        <v>1045690856.48</v>
      </c>
      <c r="E51" s="54">
        <v>1.77</v>
      </c>
      <c r="F51" s="58">
        <v>1026828548.34</v>
      </c>
      <c r="G51" s="54">
        <v>1.74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55</v>
      </c>
      <c r="C52" s="112" t="s">
        <v>56</v>
      </c>
      <c r="D52" s="97">
        <v>4938101427.4700003</v>
      </c>
      <c r="E52" s="54">
        <v>120.72</v>
      </c>
      <c r="F52" s="97">
        <v>4901902308.5200005</v>
      </c>
      <c r="G52" s="54">
        <v>120.13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3" t="s">
        <v>57</v>
      </c>
      <c r="D53" s="58">
        <v>142449457</v>
      </c>
      <c r="E53" s="54">
        <v>2.4300000000000002</v>
      </c>
      <c r="F53" s="58">
        <v>139022485</v>
      </c>
      <c r="G53" s="54">
        <v>2.37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3" t="s">
        <v>58</v>
      </c>
      <c r="D54" s="54">
        <v>1075188649.52</v>
      </c>
      <c r="E54" s="54">
        <v>1764.33</v>
      </c>
      <c r="F54" s="54">
        <v>1066143573.17</v>
      </c>
      <c r="G54" s="54">
        <v>1748.84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3" t="s">
        <v>59</v>
      </c>
      <c r="D55" s="60">
        <v>45406506.640000001</v>
      </c>
      <c r="E55" s="50">
        <v>21.38</v>
      </c>
      <c r="F55" s="60">
        <v>44845792.119999997</v>
      </c>
      <c r="G55" s="50">
        <v>21.1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83</v>
      </c>
      <c r="C56" s="103" t="s">
        <v>82</v>
      </c>
      <c r="D56" s="60">
        <v>234991657.65000001</v>
      </c>
      <c r="E56" s="50">
        <v>97.1</v>
      </c>
      <c r="F56" s="60">
        <v>231680607.99000001</v>
      </c>
      <c r="G56" s="50">
        <v>96.12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99</v>
      </c>
      <c r="C57" s="103" t="s">
        <v>78</v>
      </c>
      <c r="D57" s="51">
        <v>1959233432.47</v>
      </c>
      <c r="E57" s="52">
        <v>1.7505999999999999</v>
      </c>
      <c r="F57" s="51">
        <v>1979970052.04</v>
      </c>
      <c r="G57" s="52">
        <v>1.7707999999999999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3" t="s">
        <v>66</v>
      </c>
      <c r="D58" s="60">
        <v>991390395.66999996</v>
      </c>
      <c r="E58" s="50">
        <v>552.20000000000005</v>
      </c>
      <c r="F58" s="60">
        <v>985068998.53999996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88</v>
      </c>
      <c r="D59" s="57">
        <f>SUM(D49:D58)</f>
        <v>11705113301.5</v>
      </c>
      <c r="E59" s="57"/>
      <c r="F59" s="57">
        <f>SUM(F49:F58)</f>
        <v>11638401457.070004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96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2" t="s">
        <v>60</v>
      </c>
      <c r="D61" s="93">
        <v>741184078.60000002</v>
      </c>
      <c r="E61" s="61">
        <v>12.994999999999999</v>
      </c>
      <c r="F61" s="93">
        <v>740807394.5</v>
      </c>
      <c r="G61" s="61">
        <v>12.9885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61</v>
      </c>
      <c r="C62" s="112" t="s">
        <v>62</v>
      </c>
      <c r="D62" s="54">
        <v>1999601872.1400001</v>
      </c>
      <c r="E62" s="54">
        <v>0.93</v>
      </c>
      <c r="F62" s="54">
        <v>2011826294.3699999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63</v>
      </c>
      <c r="D63" s="54">
        <v>2330066693.2399998</v>
      </c>
      <c r="E63" s="54">
        <v>0.93</v>
      </c>
      <c r="F63" s="54">
        <v>2285991982.4699998</v>
      </c>
      <c r="G63" s="54">
        <v>0.95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3" t="s">
        <v>64</v>
      </c>
      <c r="D64" s="54">
        <v>237393281.19999999</v>
      </c>
      <c r="E64" s="61">
        <v>22.898499999999999</v>
      </c>
      <c r="F64" s="54">
        <v>238632145.91999999</v>
      </c>
      <c r="G64" s="61">
        <v>23.042000000000002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3" t="s">
        <v>65</v>
      </c>
      <c r="D65" s="54">
        <v>147169438.28</v>
      </c>
      <c r="E65" s="54">
        <v>153.16</v>
      </c>
      <c r="F65" s="54">
        <v>152038311.47</v>
      </c>
      <c r="G65" s="54">
        <v>151.86000000000001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88</v>
      </c>
      <c r="D66" s="44">
        <f>SUM(D61:D65)</f>
        <v>5455415363.4599991</v>
      </c>
      <c r="E66" s="42"/>
      <c r="F66" s="44">
        <f>SUM(F61:F65)</f>
        <v>5429296128.7300005</v>
      </c>
      <c r="G66" s="42"/>
      <c r="I66" s="20"/>
      <c r="J66" s="20"/>
      <c r="K66" s="7"/>
      <c r="L66" s="21"/>
    </row>
    <row r="67" spans="1:12" ht="12" customHeight="1" thickBot="1">
      <c r="A67" s="85"/>
      <c r="B67" s="109" t="s">
        <v>103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100</v>
      </c>
      <c r="B68" s="17" t="s">
        <v>8</v>
      </c>
      <c r="C68" s="112" t="s">
        <v>67</v>
      </c>
      <c r="D68" s="60">
        <v>320549945.86000001</v>
      </c>
      <c r="E68" s="50">
        <v>1663.6</v>
      </c>
      <c r="F68" s="60">
        <v>315876009.43000001</v>
      </c>
      <c r="G68" s="50">
        <v>1639.3</v>
      </c>
      <c r="I68" s="20"/>
      <c r="J68" s="20"/>
      <c r="K68" s="7"/>
      <c r="L68" s="21"/>
    </row>
    <row r="69" spans="1:12" ht="12" customHeight="1" thickBot="1">
      <c r="A69" s="36" t="s">
        <v>101</v>
      </c>
      <c r="B69" s="17" t="s">
        <v>8</v>
      </c>
      <c r="C69" s="112" t="s">
        <v>68</v>
      </c>
      <c r="D69" s="60">
        <v>1634528764.27</v>
      </c>
      <c r="E69" s="50">
        <v>1970.7</v>
      </c>
      <c r="F69" s="60">
        <v>1662860035.95</v>
      </c>
      <c r="G69" s="50">
        <v>1976.63</v>
      </c>
      <c r="I69" s="20"/>
      <c r="J69" s="20"/>
      <c r="K69" s="7"/>
      <c r="L69" s="21"/>
    </row>
    <row r="70" spans="1:12" ht="12" customHeight="1" thickBot="1">
      <c r="A70" s="36" t="s">
        <v>102</v>
      </c>
      <c r="B70" s="17" t="s">
        <v>8</v>
      </c>
      <c r="C70" s="112" t="s">
        <v>69</v>
      </c>
      <c r="D70" s="60">
        <v>726302140.87</v>
      </c>
      <c r="E70" s="50">
        <v>1837</v>
      </c>
      <c r="F70" s="60">
        <v>723421315.30999994</v>
      </c>
      <c r="G70" s="50">
        <v>1829.62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88</v>
      </c>
      <c r="D71" s="57">
        <f>SUM(D68:D70)</f>
        <v>2681380851</v>
      </c>
      <c r="E71" s="42"/>
      <c r="F71" s="57">
        <f>SUM(F68:F70)</f>
        <v>2702157360.6900001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70</v>
      </c>
      <c r="D72" s="70">
        <f>SUM(D23,D30,D42,D47,D59,D66,D71)</f>
        <v>186039164146.12</v>
      </c>
      <c r="E72" s="71"/>
      <c r="F72" s="70">
        <f>SUM(F23,F30,F42,F47,F59,F66,F71)</f>
        <v>186955924798.78003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97</v>
      </c>
      <c r="D74" s="90" t="s">
        <v>104</v>
      </c>
      <c r="E74" s="88"/>
      <c r="F74" s="90" t="s">
        <v>108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71</v>
      </c>
      <c r="C75" s="113" t="s">
        <v>72</v>
      </c>
      <c r="D75" s="60">
        <v>2451654000</v>
      </c>
      <c r="E75" s="50">
        <v>16.41</v>
      </c>
      <c r="F75" s="60">
        <v>2397870000</v>
      </c>
      <c r="G75" s="50">
        <v>16.05</v>
      </c>
      <c r="K75" s="7"/>
    </row>
    <row r="76" spans="1:12" ht="12" customHeight="1">
      <c r="A76" s="36">
        <v>2</v>
      </c>
      <c r="B76" s="30" t="s">
        <v>73</v>
      </c>
      <c r="C76" s="113" t="s">
        <v>74</v>
      </c>
      <c r="D76" s="60">
        <v>347550000</v>
      </c>
      <c r="E76" s="50">
        <v>2317</v>
      </c>
      <c r="F76" s="60">
        <v>347100000</v>
      </c>
      <c r="G76" s="50">
        <v>2314</v>
      </c>
      <c r="K76" s="7"/>
    </row>
    <row r="77" spans="1:12" ht="12" customHeight="1">
      <c r="A77" s="36">
        <v>3</v>
      </c>
      <c r="B77" s="25" t="s">
        <v>61</v>
      </c>
      <c r="C77" s="113" t="s">
        <v>98</v>
      </c>
      <c r="D77" s="60">
        <v>673004000</v>
      </c>
      <c r="E77" s="50">
        <v>10.82</v>
      </c>
      <c r="F77" s="60">
        <v>676736000</v>
      </c>
      <c r="G77" s="50">
        <v>10.88</v>
      </c>
      <c r="K77" s="7"/>
    </row>
    <row r="78" spans="1:12" ht="12" customHeight="1">
      <c r="A78" s="36">
        <v>4</v>
      </c>
      <c r="B78" s="25" t="s">
        <v>84</v>
      </c>
      <c r="C78" s="113" t="s">
        <v>85</v>
      </c>
      <c r="D78" s="60">
        <v>1215272660</v>
      </c>
      <c r="E78" s="50">
        <v>105.98</v>
      </c>
      <c r="F78" s="60">
        <v>1240596000</v>
      </c>
      <c r="G78" s="50">
        <v>108</v>
      </c>
      <c r="K78" s="7"/>
    </row>
    <row r="79" spans="1:12" ht="12" customHeight="1" thickBot="1">
      <c r="A79" s="80"/>
      <c r="B79" s="26"/>
      <c r="C79" s="65" t="s">
        <v>75</v>
      </c>
      <c r="D79" s="72">
        <f>SUM(D75:D78)</f>
        <v>4687480660</v>
      </c>
      <c r="E79" s="73"/>
      <c r="F79" s="72">
        <f>SUM(F75:F78)</f>
        <v>4662302000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89</v>
      </c>
      <c r="D80" s="77">
        <f>SUM(D72,D79)</f>
        <v>190726644806.12</v>
      </c>
      <c r="E80" s="78"/>
      <c r="F80" s="77">
        <f>SUM(F72,F79)</f>
        <v>191618226798.78003</v>
      </c>
      <c r="G80" s="79"/>
      <c r="K80" s="7"/>
    </row>
    <row r="81" spans="1:12" ht="12" customHeight="1">
      <c r="A81" s="37"/>
      <c r="B81" s="107"/>
      <c r="C81" s="107"/>
      <c r="D81" s="117"/>
      <c r="E81" s="117"/>
      <c r="F81" s="108"/>
      <c r="G81" s="8"/>
      <c r="I81" s="20"/>
      <c r="J81" s="20"/>
      <c r="K81" s="7"/>
      <c r="L81" s="21"/>
    </row>
    <row r="82" spans="1:12" ht="12" customHeight="1">
      <c r="A82" s="37"/>
      <c r="B82" s="107"/>
      <c r="C82" s="108"/>
      <c r="D82" s="117"/>
      <c r="E82" s="117"/>
      <c r="F82" s="108"/>
      <c r="G82" s="8"/>
      <c r="I82" s="20"/>
      <c r="J82" s="20"/>
      <c r="K82" s="7"/>
      <c r="L82" s="21"/>
    </row>
    <row r="83" spans="1:12" ht="12" customHeight="1">
      <c r="A83" s="37"/>
      <c r="B83" s="108"/>
      <c r="C83" s="108"/>
      <c r="D83" s="107"/>
      <c r="E83" s="107"/>
      <c r="F83" s="107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87</v>
      </c>
      <c r="C1" s="40">
        <v>42055</v>
      </c>
      <c r="D1" s="40">
        <v>42062</v>
      </c>
      <c r="E1" s="40">
        <v>42069</v>
      </c>
      <c r="F1" s="40">
        <v>42076</v>
      </c>
      <c r="G1" s="40">
        <v>42083</v>
      </c>
      <c r="H1" s="40">
        <v>42090</v>
      </c>
      <c r="I1" s="40">
        <v>42096</v>
      </c>
      <c r="J1" s="40">
        <v>42104</v>
      </c>
      <c r="K1" s="40"/>
    </row>
    <row r="2" spans="2:11">
      <c r="B2" t="s">
        <v>1</v>
      </c>
      <c r="C2" s="2">
        <v>1631734792.6700001</v>
      </c>
      <c r="D2" s="2">
        <v>2639231863.3400002</v>
      </c>
      <c r="E2" s="2">
        <v>2635152637.29</v>
      </c>
      <c r="F2" s="2">
        <v>2626137854.5700002</v>
      </c>
      <c r="G2" s="2">
        <v>2612153147.0900002</v>
      </c>
      <c r="H2" s="2">
        <v>2625674303.7600002</v>
      </c>
      <c r="I2" s="2">
        <v>2681380851</v>
      </c>
      <c r="J2" s="2">
        <v>2702157360.6900001</v>
      </c>
    </row>
    <row r="3" spans="2:11">
      <c r="B3" t="s">
        <v>96</v>
      </c>
      <c r="C3" s="2">
        <v>5014942303.9499998</v>
      </c>
      <c r="D3" s="2">
        <v>5134839808.0699997</v>
      </c>
      <c r="E3" s="2">
        <v>5135248001.6199999</v>
      </c>
      <c r="F3" s="2">
        <v>5118155965.71</v>
      </c>
      <c r="G3" s="2">
        <v>5025481264.1999998</v>
      </c>
      <c r="H3" s="2">
        <v>5041162438.0900002</v>
      </c>
      <c r="I3" s="2">
        <v>5455415363.46</v>
      </c>
      <c r="J3" s="2">
        <v>5429296128.7299995</v>
      </c>
    </row>
    <row r="4" spans="2:11">
      <c r="B4" t="s">
        <v>95</v>
      </c>
      <c r="C4" s="2">
        <v>12636667772.66</v>
      </c>
      <c r="D4" s="45">
        <v>9159017246.6399994</v>
      </c>
      <c r="E4" s="45">
        <v>9249489981.3299999</v>
      </c>
      <c r="F4" s="45">
        <v>11072404129.75</v>
      </c>
      <c r="G4" s="45">
        <v>11067392933.940001</v>
      </c>
      <c r="H4" s="45">
        <v>11291410000.309999</v>
      </c>
      <c r="I4" s="45">
        <v>11705113301.5</v>
      </c>
      <c r="J4" s="45">
        <v>11638401457.07</v>
      </c>
    </row>
    <row r="5" spans="2:11">
      <c r="B5" t="s">
        <v>94</v>
      </c>
      <c r="C5" s="2">
        <v>17369423481.360001</v>
      </c>
      <c r="D5" s="2">
        <v>17395148084.630001</v>
      </c>
      <c r="E5" s="2">
        <v>17383574034.860001</v>
      </c>
      <c r="F5" s="2">
        <v>17458882668.509998</v>
      </c>
      <c r="G5" s="2">
        <v>17358038180.630001</v>
      </c>
      <c r="H5" s="2">
        <v>17418587773.84</v>
      </c>
      <c r="I5" s="2">
        <v>17684656576.27</v>
      </c>
      <c r="J5" s="2">
        <v>17467047285.279999</v>
      </c>
    </row>
    <row r="6" spans="2:11">
      <c r="B6" t="s">
        <v>0</v>
      </c>
      <c r="C6" s="2">
        <v>30272162738.580002</v>
      </c>
      <c r="D6" s="2">
        <v>32884456184.889999</v>
      </c>
      <c r="E6" s="2">
        <v>33051910015.439999</v>
      </c>
      <c r="F6" s="2">
        <v>31236689472.98</v>
      </c>
      <c r="G6" s="2">
        <v>30318164782.889999</v>
      </c>
      <c r="H6" s="2">
        <v>30804675544.830002</v>
      </c>
      <c r="I6" s="2">
        <v>34178709686.470001</v>
      </c>
      <c r="J6" s="2">
        <v>33915861361.139999</v>
      </c>
    </row>
    <row r="7" spans="2:11">
      <c r="B7" t="s">
        <v>90</v>
      </c>
      <c r="C7" s="2">
        <v>16022903954.67</v>
      </c>
      <c r="D7" s="2">
        <v>46525653019.300003</v>
      </c>
      <c r="E7" s="2">
        <v>46948660520.029999</v>
      </c>
      <c r="F7" s="2">
        <v>46737852236.449997</v>
      </c>
      <c r="G7" s="2">
        <v>46727584522.160004</v>
      </c>
      <c r="H7" s="2">
        <v>46729696013.220001</v>
      </c>
      <c r="I7" s="2">
        <v>46780755647.5</v>
      </c>
      <c r="J7" s="2">
        <v>47182805526.18</v>
      </c>
    </row>
    <row r="8" spans="2:11">
      <c r="B8" t="s">
        <v>91</v>
      </c>
      <c r="C8" s="2">
        <v>64457256368.879997</v>
      </c>
      <c r="D8" s="2">
        <v>64711279145.760002</v>
      </c>
      <c r="E8" s="2">
        <v>63588669986.980003</v>
      </c>
      <c r="F8" s="2">
        <v>62855591395.099998</v>
      </c>
      <c r="G8" s="2">
        <v>66272423633.559998</v>
      </c>
      <c r="H8" s="2">
        <v>66878535785.029999</v>
      </c>
      <c r="I8" s="2">
        <v>67553132719.919998</v>
      </c>
      <c r="J8" s="2">
        <v>68620355679.690002</v>
      </c>
    </row>
    <row r="9" spans="2:11" s="4" customFormat="1">
      <c r="B9" s="4" t="s">
        <v>2</v>
      </c>
      <c r="C9" s="5">
        <f>SUM(C2:C8)</f>
        <v>147405091412.76999</v>
      </c>
      <c r="D9" s="5">
        <f t="shared" ref="D9:H9" si="0">SUM(D2:D8)</f>
        <v>178449625352.63</v>
      </c>
      <c r="E9" s="5">
        <f t="shared" si="0"/>
        <v>177992705177.54999</v>
      </c>
      <c r="F9" s="5">
        <f t="shared" si="0"/>
        <v>177105713723.06998</v>
      </c>
      <c r="G9" s="5">
        <f t="shared" si="0"/>
        <v>179381238464.47</v>
      </c>
      <c r="H9" s="5">
        <f t="shared" si="0"/>
        <v>180789741859.08002</v>
      </c>
      <c r="I9" s="5">
        <f>SUM(I2:I8)</f>
        <v>186039164146.12</v>
      </c>
      <c r="J9" s="5">
        <f>SUM(J2:J8)</f>
        <v>186955924798.78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2015-04-14T14:25:18Z</dcterms:modified>
</cp:coreProperties>
</file>