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9"/>
  <c r="D73"/>
  <c r="D58"/>
  <c r="F58"/>
  <c r="J10" i="1"/>
  <c r="F81" i="9"/>
  <c r="D81"/>
  <c r="F65"/>
  <c r="F73"/>
  <c r="F48"/>
  <c r="F31"/>
  <c r="F24"/>
  <c r="D31"/>
  <c r="D65"/>
  <c r="H10" i="1"/>
  <c r="G10"/>
  <c r="F10"/>
  <c r="E10"/>
  <c r="D10"/>
  <c r="C10"/>
  <c r="F74" i="9" l="1"/>
  <c r="F82" s="1"/>
  <c r="D48"/>
  <c r="D43"/>
  <c r="I10" i="1" l="1"/>
  <c r="G11"/>
  <c r="D24" i="9"/>
  <c r="D82" l="1"/>
</calcChain>
</file>

<file path=xl/sharedStrings.xml><?xml version="1.0" encoding="utf-8"?>
<sst xmlns="http://schemas.openxmlformats.org/spreadsheetml/2006/main" count="147" uniqueCount="106">
  <si>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</si>
  <si>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</si>
  <si>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</si>
  <si>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</si>
  <si>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</si>
  <si>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</si>
  <si>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</si>
  <si>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</si>
  <si>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</si>
  <si>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</si>
  <si>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</si>
  <si>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</si>
  <si>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</si>
  <si>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</si>
  <si>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</si>
  <si>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</si>
  <si>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</si>
  <si>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</si>
  <si>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</si>
  <si>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</si>
  <si>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</si>
  <si>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</si>
  <si>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</si>
  <si>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</si>
  <si>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</si>
  <si>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</si>
  <si>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</si>
  <si>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</si>
  <si>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</si>
  <si>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</si>
  <si>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</si>
  <si>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</si>
  <si>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</si>
  <si>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</si>
  <si>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</si>
  <si>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</si>
  <si>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</si>
  <si>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</si>
  <si>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</si>
  <si>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</si>
  <si>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</si>
  <si>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</si>
  <si>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</si>
  <si>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</si>
  <si>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</si>
  <si>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</si>
  <si>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</si>
  <si>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</si>
  <si>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</si>
  <si>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</si>
  <si>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</si>
  <si>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</si>
  <si>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</si>
  <si>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</si>
  <si>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</si>
  <si>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</si>
  <si>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</si>
  <si>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</si>
  <si>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</si>
  <si>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</si>
  <si>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</si>
  <si>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</si>
  <si>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</si>
  <si>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</si>
  <si>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</si>
  <si>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</si>
  <si>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</si>
  <si>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</si>
  <si>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</si>
  <si>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</si>
  <si>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</si>
  <si>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</si>
  <si>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</si>
  <si>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</si>
  <si>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</si>
  <si>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</si>
  <si>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</si>
  <si>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</si>
  <si>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</si>
  <si>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</si>
  <si>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</si>
  <si>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</si>
  <si>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</si>
  <si>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</si>
  <si>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</si>
  <si>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</si>
  <si>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</si>
  <si>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</si>
  <si>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</si>
  <si>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</si>
  <si>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</si>
  <si>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</si>
  <si>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</si>
  <si>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</si>
  <si>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</si>
  <si>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</si>
  <si>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</si>
  <si>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</si>
  <si>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</si>
  <si>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Lotus Hala ETF</t>
  </si>
  <si>
    <t>United Capital Asset Mgt. Ltd</t>
  </si>
  <si>
    <t>Market Cap as at 6/2/2015</t>
  </si>
  <si>
    <t>NET ASSET VALUES AND UNIT PRICES OF FUND MANAGEMENT AND COLLECTIVE INVESTMENTS SCHEMES AS AT WEEK ENDED FEBRUARY 13th, 2015</t>
  </si>
  <si>
    <t>NAV and Unit Price as at Week Ended February 6th, 2014</t>
  </si>
  <si>
    <t>NAV and Unit Price as at Week Ended February 13th, 2015</t>
  </si>
  <si>
    <t>Market Cap as at 13/2/2015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</si>
</sst>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43" fontId="5" fillId="0" borderId="4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8" xfId="0" applyFont="1" applyBorder="1"/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/>
    <xf numFmtId="0" fontId="8" fillId="0" borderId="6" xfId="0" applyFont="1" applyBorder="1" applyAlignment="1">
      <alignment wrapText="1"/>
    </xf>
    <xf numFmtId="0" fontId="8" fillId="0" borderId="8" xfId="0" applyFont="1" applyBorder="1"/>
    <xf numFmtId="4" fontId="8" fillId="0" borderId="14" xfId="2" applyNumberFormat="1" applyFont="1" applyBorder="1" applyAlignment="1">
      <alignment horizontal="right" vertical="top" wrapText="1"/>
    </xf>
    <xf numFmtId="4" fontId="8" fillId="0" borderId="4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" fontId="8" fillId="0" borderId="14" xfId="2" applyNumberFormat="1" applyFont="1" applyBorder="1" applyAlignment="1">
      <alignment horizontal="right"/>
    </xf>
    <xf numFmtId="43" fontId="13" fillId="0" borderId="7" xfId="2" applyFont="1" applyBorder="1" applyAlignment="1">
      <alignment horizontal="right"/>
    </xf>
    <xf numFmtId="4" fontId="13" fillId="0" borderId="14" xfId="2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3" fontId="8" fillId="0" borderId="4" xfId="2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165" fontId="8" fillId="0" borderId="7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7" xfId="2" applyFont="1" applyBorder="1" applyAlignment="1">
      <alignment horizontal="right" vertical="top" wrapText="1"/>
    </xf>
    <xf numFmtId="43" fontId="8" fillId="0" borderId="4" xfId="2" applyFont="1" applyBorder="1" applyAlignment="1">
      <alignment horizontal="right" vertical="top" wrapText="1"/>
    </xf>
    <xf numFmtId="43" fontId="5" fillId="0" borderId="4" xfId="2" applyFont="1" applyBorder="1" applyAlignment="1">
      <alignment horizontal="right"/>
    </xf>
    <xf numFmtId="43" fontId="10" fillId="0" borderId="4" xfId="2" applyFont="1" applyBorder="1" applyAlignment="1">
      <alignment horizontal="right" vertical="top" wrapText="1"/>
    </xf>
    <xf numFmtId="43" fontId="5" fillId="0" borderId="15" xfId="2" applyFont="1" applyBorder="1" applyAlignment="1">
      <alignment horizontal="right" vertical="top" wrapText="1"/>
    </xf>
    <xf numFmtId="0" fontId="5" fillId="0" borderId="16" xfId="0" applyFont="1" applyBorder="1" applyAlignment="1">
      <alignment horizontal="right"/>
    </xf>
    <xf numFmtId="166" fontId="8" fillId="0" borderId="14" xfId="2" applyNumberFormat="1" applyFont="1" applyBorder="1" applyAlignment="1">
      <alignment horizontal="right"/>
    </xf>
    <xf numFmtId="166" fontId="13" fillId="0" borderId="14" xfId="2" applyNumberFormat="1" applyFont="1" applyBorder="1" applyAlignment="1">
      <alignment horizontal="right"/>
    </xf>
    <xf numFmtId="166" fontId="8" fillId="0" borderId="14" xfId="0" applyNumberFormat="1" applyFont="1" applyBorder="1" applyAlignment="1">
      <alignment horizontal="right"/>
    </xf>
    <xf numFmtId="4" fontId="5" fillId="0" borderId="14" xfId="2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February 13,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02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747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41997</c:v>
                </c:pt>
                <c:pt idx="1">
                  <c:v>42369</c:v>
                </c:pt>
                <c:pt idx="2">
                  <c:v>42013</c:v>
                </c:pt>
                <c:pt idx="3">
                  <c:v>42020</c:v>
                </c:pt>
                <c:pt idx="4">
                  <c:v>42027</c:v>
                </c:pt>
                <c:pt idx="5">
                  <c:v>42034</c:v>
                </c:pt>
                <c:pt idx="6">
                  <c:v>42041</c:v>
                </c:pt>
              </c:numCache>
            </c:numRef>
          </c:cat>
          <c:val>
            <c:numRef>
              <c:f>'NAV Trend'!$C$2:$I$2</c:f>
              <c:numCache>
                <c:formatCode>#,##0.00</c:formatCode>
                <c:ptCount val="7"/>
                <c:pt idx="0">
                  <c:v>976900106.76999998</c:v>
                </c:pt>
                <c:pt idx="1">
                  <c:v>942066028.38999999</c:v>
                </c:pt>
                <c:pt idx="2">
                  <c:v>932324499.29999995</c:v>
                </c:pt>
                <c:pt idx="3">
                  <c:v>937893240.41999996</c:v>
                </c:pt>
                <c:pt idx="4">
                  <c:v>937282972.58000004</c:v>
                </c:pt>
                <c:pt idx="5">
                  <c:v>934434887.24000001</c:v>
                </c:pt>
                <c:pt idx="6">
                  <c:v>935654463.25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41997</c:v>
                </c:pt>
                <c:pt idx="1">
                  <c:v>42369</c:v>
                </c:pt>
                <c:pt idx="2">
                  <c:v>42013</c:v>
                </c:pt>
                <c:pt idx="3">
                  <c:v>42020</c:v>
                </c:pt>
                <c:pt idx="4">
                  <c:v>42027</c:v>
                </c:pt>
                <c:pt idx="5">
                  <c:v>42034</c:v>
                </c:pt>
                <c:pt idx="6">
                  <c:v>42041</c:v>
                </c:pt>
              </c:numCache>
            </c:numRef>
          </c:cat>
          <c:val>
            <c:numRef>
              <c:f>'NAV Trend'!$C$3:$I$3</c:f>
              <c:numCache>
                <c:formatCode>#,##0.00</c:formatCode>
                <c:ptCount val="7"/>
                <c:pt idx="0">
                  <c:v>2698090604.25</c:v>
                </c:pt>
                <c:pt idx="1">
                  <c:v>2704492172.04</c:v>
                </c:pt>
                <c:pt idx="2">
                  <c:v>2672419179.0700002</c:v>
                </c:pt>
                <c:pt idx="3">
                  <c:v>2664011650.2600002</c:v>
                </c:pt>
                <c:pt idx="4">
                  <c:v>2690902233.0799999</c:v>
                </c:pt>
                <c:pt idx="5">
                  <c:v>2694095793.1700001</c:v>
                </c:pt>
                <c:pt idx="6">
                  <c:v>2676846054.7600002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41997</c:v>
                </c:pt>
                <c:pt idx="1">
                  <c:v>42369</c:v>
                </c:pt>
                <c:pt idx="2">
                  <c:v>42013</c:v>
                </c:pt>
                <c:pt idx="3">
                  <c:v>42020</c:v>
                </c:pt>
                <c:pt idx="4">
                  <c:v>42027</c:v>
                </c:pt>
                <c:pt idx="5">
                  <c:v>42034</c:v>
                </c:pt>
                <c:pt idx="6">
                  <c:v>42041</c:v>
                </c:pt>
              </c:numCache>
            </c:numRef>
          </c:cat>
          <c:val>
            <c:numRef>
              <c:f>'NAV Trend'!$C$4:$I$4</c:f>
              <c:numCache>
                <c:formatCode>#,##0.00</c:formatCode>
                <c:ptCount val="7"/>
                <c:pt idx="0">
                  <c:v>5189054327.25</c:v>
                </c:pt>
                <c:pt idx="1">
                  <c:v>5227812071.5200005</c:v>
                </c:pt>
                <c:pt idx="2">
                  <c:v>4945489557.9099998</c:v>
                </c:pt>
                <c:pt idx="3">
                  <c:v>4896154575.0600004</c:v>
                </c:pt>
                <c:pt idx="4">
                  <c:v>4976896772.6800003</c:v>
                </c:pt>
                <c:pt idx="5">
                  <c:v>5002644887.4899998</c:v>
                </c:pt>
                <c:pt idx="6">
                  <c:v>5054510491.8999996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41997</c:v>
                </c:pt>
                <c:pt idx="1">
                  <c:v>42369</c:v>
                </c:pt>
                <c:pt idx="2">
                  <c:v>42013</c:v>
                </c:pt>
                <c:pt idx="3">
                  <c:v>42020</c:v>
                </c:pt>
                <c:pt idx="4">
                  <c:v>42027</c:v>
                </c:pt>
                <c:pt idx="5">
                  <c:v>42034</c:v>
                </c:pt>
                <c:pt idx="6">
                  <c:v>42041</c:v>
                </c:pt>
              </c:numCache>
            </c:numRef>
          </c:cat>
          <c:val>
            <c:numRef>
              <c:f>'NAV Trend'!$C$5:$I$5</c:f>
              <c:numCache>
                <c:formatCode>#,##0.00</c:formatCode>
                <c:ptCount val="7"/>
                <c:pt idx="0">
                  <c:v>7500191794.3800001</c:v>
                </c:pt>
                <c:pt idx="1">
                  <c:v>8476229383.3000002</c:v>
                </c:pt>
                <c:pt idx="2">
                  <c:v>8168765771.1300001</c:v>
                </c:pt>
                <c:pt idx="3">
                  <c:v>8059701667.4700003</c:v>
                </c:pt>
                <c:pt idx="4">
                  <c:v>8150149251.5200005</c:v>
                </c:pt>
                <c:pt idx="5">
                  <c:v>8131475819.6599998</c:v>
                </c:pt>
                <c:pt idx="6">
                  <c:v>8199350970.75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41997</c:v>
                </c:pt>
                <c:pt idx="1">
                  <c:v>42369</c:v>
                </c:pt>
                <c:pt idx="2">
                  <c:v>42013</c:v>
                </c:pt>
                <c:pt idx="3">
                  <c:v>42020</c:v>
                </c:pt>
                <c:pt idx="4">
                  <c:v>42027</c:v>
                </c:pt>
                <c:pt idx="5">
                  <c:v>42034</c:v>
                </c:pt>
                <c:pt idx="6">
                  <c:v>42041</c:v>
                </c:pt>
              </c:numCache>
            </c:numRef>
          </c:cat>
          <c:val>
            <c:numRef>
              <c:f>'NAV Trend'!$C$7:$I$7</c:f>
              <c:numCache>
                <c:formatCode>#,##0.00</c:formatCode>
                <c:ptCount val="7"/>
                <c:pt idx="0">
                  <c:v>34639521724.559998</c:v>
                </c:pt>
                <c:pt idx="1">
                  <c:v>34793141071.730003</c:v>
                </c:pt>
                <c:pt idx="2">
                  <c:v>32369398469.02</c:v>
                </c:pt>
                <c:pt idx="3">
                  <c:v>31601691932.66</c:v>
                </c:pt>
                <c:pt idx="4">
                  <c:v>32180907305.299999</c:v>
                </c:pt>
                <c:pt idx="5">
                  <c:v>31989755991.450001</c:v>
                </c:pt>
                <c:pt idx="6">
                  <c:v>32459470412.110001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41997</c:v>
                </c:pt>
                <c:pt idx="1">
                  <c:v>42369</c:v>
                </c:pt>
                <c:pt idx="2">
                  <c:v>42013</c:v>
                </c:pt>
                <c:pt idx="3">
                  <c:v>42020</c:v>
                </c:pt>
                <c:pt idx="4">
                  <c:v>42027</c:v>
                </c:pt>
                <c:pt idx="5">
                  <c:v>42034</c:v>
                </c:pt>
                <c:pt idx="6">
                  <c:v>42041</c:v>
                </c:pt>
              </c:numCache>
            </c:numRef>
          </c:cat>
          <c:val>
            <c:numRef>
              <c:f>'NAV Trend'!$C$8:$I$8</c:f>
              <c:numCache>
                <c:formatCode>#,##0.00</c:formatCode>
                <c:ptCount val="7"/>
                <c:pt idx="0">
                  <c:v>47779535871.849998</c:v>
                </c:pt>
                <c:pt idx="1">
                  <c:v>46401963458.239998</c:v>
                </c:pt>
                <c:pt idx="2">
                  <c:v>46417503784.580002</c:v>
                </c:pt>
                <c:pt idx="3">
                  <c:v>46364962525.330002</c:v>
                </c:pt>
                <c:pt idx="4">
                  <c:v>46361698329.419998</c:v>
                </c:pt>
                <c:pt idx="5">
                  <c:v>46364450405.169998</c:v>
                </c:pt>
                <c:pt idx="6">
                  <c:v>46640249717.93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41997</c:v>
                </c:pt>
                <c:pt idx="1">
                  <c:v>42369</c:v>
                </c:pt>
                <c:pt idx="2">
                  <c:v>42013</c:v>
                </c:pt>
                <c:pt idx="3">
                  <c:v>42020</c:v>
                </c:pt>
                <c:pt idx="4">
                  <c:v>42027</c:v>
                </c:pt>
                <c:pt idx="5">
                  <c:v>42034</c:v>
                </c:pt>
                <c:pt idx="6">
                  <c:v>42041</c:v>
                </c:pt>
              </c:numCache>
            </c:numRef>
          </c:cat>
          <c:val>
            <c:numRef>
              <c:f>'NAV Trend'!$C$9:$I$9</c:f>
              <c:numCache>
                <c:formatCode>#,##0.00</c:formatCode>
                <c:ptCount val="7"/>
                <c:pt idx="0">
                  <c:v>59002746188.169998</c:v>
                </c:pt>
                <c:pt idx="1">
                  <c:v>57345957953.419998</c:v>
                </c:pt>
                <c:pt idx="2">
                  <c:v>60405136011.400002</c:v>
                </c:pt>
                <c:pt idx="3">
                  <c:v>61437090400.419998</c:v>
                </c:pt>
                <c:pt idx="4">
                  <c:v>63591947696.190002</c:v>
                </c:pt>
                <c:pt idx="5">
                  <c:v>64381253913.150002</c:v>
                </c:pt>
                <c:pt idx="6">
                  <c:v>65451245727.440002</c:v>
                </c:pt>
              </c:numCache>
            </c:numRef>
          </c:val>
        </c:ser>
        <c:marker val="1"/>
        <c:axId val="119229440"/>
        <c:axId val="119247616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41997</c:v>
                </c:pt>
                <c:pt idx="1">
                  <c:v>42369</c:v>
                </c:pt>
              </c:numCache>
            </c:numRef>
          </c:cat>
          <c:val>
            <c:numRef>
              <c:f>'NAV Trend'!$C$6:$I$6</c:f>
              <c:numCache>
                <c:formatCode>#,##0.00</c:formatCode>
                <c:ptCount val="7"/>
                <c:pt idx="0">
                  <c:v>16716617620.690001</c:v>
                </c:pt>
                <c:pt idx="1">
                  <c:v>17325027594.040001</c:v>
                </c:pt>
                <c:pt idx="2">
                  <c:v>15062708630.860001</c:v>
                </c:pt>
                <c:pt idx="3">
                  <c:v>17222359770.720001</c:v>
                </c:pt>
                <c:pt idx="4">
                  <c:v>17510483643.560001</c:v>
                </c:pt>
                <c:pt idx="5">
                  <c:v>17449507027.650002</c:v>
                </c:pt>
                <c:pt idx="6">
                  <c:v>16904707313.58</c:v>
                </c:pt>
              </c:numCache>
            </c:numRef>
          </c:val>
        </c:ser>
        <c:marker val="1"/>
        <c:axId val="119259136"/>
        <c:axId val="119249152"/>
      </c:lineChart>
      <c:catAx>
        <c:axId val="11922944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9247616"/>
        <c:crosses val="autoZero"/>
        <c:lblAlgn val="ctr"/>
        <c:lblOffset val="100"/>
      </c:catAx>
      <c:valAx>
        <c:axId val="11924761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9229440"/>
        <c:crossesAt val="41880"/>
        <c:crossBetween val="midCat"/>
      </c:valAx>
      <c:valAx>
        <c:axId val="11924915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9259136"/>
        <c:crosses val="max"/>
        <c:crossBetween val="between"/>
      </c:valAx>
      <c:dateAx>
        <c:axId val="119259136"/>
        <c:scaling>
          <c:orientation val="minMax"/>
        </c:scaling>
        <c:delete val="1"/>
        <c:axPos val="b"/>
        <c:numFmt formatCode="d\-mmm" sourceLinked="1"/>
        <c:tickLblPos val="none"/>
        <c:crossAx val="11924915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February</a:t>
            </a:r>
            <a:r>
              <a:rPr lang="en-US" sz="1600" baseline="0"/>
              <a:t> 13, 2015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571"/>
          <c:y val="0.16834325370345671"/>
          <c:w val="0.87803104745710314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Trend'!$C$1:$I$1</c:f>
              <c:numCache>
                <c:formatCode>d\-mmm</c:formatCode>
                <c:ptCount val="7"/>
                <c:pt idx="0">
                  <c:v>41997</c:v>
                </c:pt>
                <c:pt idx="1">
                  <c:v>42369</c:v>
                </c:pt>
                <c:pt idx="2">
                  <c:v>42013</c:v>
                </c:pt>
                <c:pt idx="3">
                  <c:v>42020</c:v>
                </c:pt>
                <c:pt idx="4">
                  <c:v>42027</c:v>
                </c:pt>
                <c:pt idx="5">
                  <c:v>42034</c:v>
                </c:pt>
                <c:pt idx="6">
                  <c:v>42041</c:v>
                </c:pt>
              </c:numCache>
            </c:numRef>
          </c:cat>
          <c:val>
            <c:numRef>
              <c:f>'NAV Trend'!$C$10:$I$10</c:f>
              <c:numCache>
                <c:formatCode>_(* #,##0.00_);_(* \(#,##0.00\);_(* "-"??_);_(@_)</c:formatCode>
                <c:ptCount val="7"/>
                <c:pt idx="0">
                  <c:v>174502658237.91998</c:v>
                </c:pt>
                <c:pt idx="1">
                  <c:v>173216689732.67999</c:v>
                </c:pt>
                <c:pt idx="2">
                  <c:v>170973745903.26999</c:v>
                </c:pt>
                <c:pt idx="3">
                  <c:v>173183865762.34</c:v>
                </c:pt>
                <c:pt idx="4">
                  <c:v>176400268204.33002</c:v>
                </c:pt>
                <c:pt idx="5">
                  <c:v>176947618724.98001</c:v>
                </c:pt>
                <c:pt idx="6">
                  <c:v>178322035151.72</c:v>
                </c:pt>
              </c:numCache>
            </c:numRef>
          </c:val>
        </c:ser>
        <c:marker val="1"/>
        <c:axId val="119521664"/>
        <c:axId val="119523200"/>
      </c:lineChart>
      <c:catAx>
        <c:axId val="11952166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9523200"/>
        <c:crosses val="autoZero"/>
        <c:lblAlgn val="ctr"/>
        <c:lblOffset val="100"/>
      </c:catAx>
      <c:valAx>
        <c:axId val="11952320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952166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40"/>
  <sheetViews>
    <sheetView tabSelected="1" topLeftCell="A64" zoomScale="180" zoomScaleNormal="180" workbookViewId="0">
      <selection activeCell="F74" sqref="F74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5.28515625" style="7" customWidth="1"/>
    <col min="5" max="5" width="12.5703125" style="7" customWidth="1"/>
    <col min="6" max="6" width="15.28515625" style="7" customWidth="1"/>
    <col min="7" max="7" width="11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8.85546875" style="7"/>
  </cols>
  <sheetData>
    <row r="3" spans="1:12" ht="18" customHeight="1" thickBot="1">
      <c r="A3" s="83" t="s">
        <v>102</v>
      </c>
      <c r="B3" s="84"/>
      <c r="C3" s="84"/>
      <c r="D3" s="84"/>
      <c r="E3" s="84"/>
      <c r="F3" s="84"/>
      <c r="G3" s="84"/>
      <c r="H3" s="84"/>
      <c r="I3" s="84"/>
      <c r="K3" s="7"/>
    </row>
    <row r="4" spans="1:12" ht="29.25" customHeight="1" thickBot="1">
      <c r="A4" s="9"/>
      <c r="B4" s="10"/>
      <c r="C4" s="10"/>
      <c r="D4" s="80" t="s">
        <v>103</v>
      </c>
      <c r="E4" s="81"/>
      <c r="F4" s="80" t="s">
        <v>104</v>
      </c>
      <c r="G4" s="81"/>
      <c r="H4" s="12"/>
      <c r="K4" s="7"/>
    </row>
    <row r="5" spans="1:12" ht="28.5" customHeight="1">
      <c r="A5" s="41" t="s">
        <v>9</v>
      </c>
      <c r="B5" s="13" t="s">
        <v>10</v>
      </c>
      <c r="C5" s="13" t="s">
        <v>11</v>
      </c>
      <c r="D5" s="18" t="s">
        <v>13</v>
      </c>
      <c r="E5" s="42" t="s">
        <v>12</v>
      </c>
      <c r="F5" s="18" t="s">
        <v>13</v>
      </c>
      <c r="G5" s="42" t="s">
        <v>12</v>
      </c>
      <c r="H5" s="14"/>
      <c r="I5" s="14"/>
      <c r="J5" s="15"/>
      <c r="K5" s="7"/>
    </row>
    <row r="6" spans="1:12" ht="12.95" customHeight="1" thickBot="1">
      <c r="A6" s="43"/>
      <c r="B6" s="17"/>
      <c r="C6" s="17" t="s">
        <v>0</v>
      </c>
      <c r="E6" s="44" t="s">
        <v>13</v>
      </c>
      <c r="G6" s="44" t="s">
        <v>13</v>
      </c>
      <c r="H6" s="19"/>
      <c r="I6" s="19"/>
      <c r="J6" s="19"/>
      <c r="K6" s="7"/>
    </row>
    <row r="7" spans="1:12" ht="12.95" customHeight="1" thickBot="1">
      <c r="A7" s="45">
        <v>1</v>
      </c>
      <c r="B7" s="20" t="s">
        <v>14</v>
      </c>
      <c r="C7" s="51" t="s">
        <v>15</v>
      </c>
      <c r="D7" s="57">
        <v>8686153576.4599991</v>
      </c>
      <c r="E7" s="58">
        <v>7948.46</v>
      </c>
      <c r="F7" s="57">
        <v>8133319711.4200001</v>
      </c>
      <c r="G7" s="58">
        <v>7456.76</v>
      </c>
      <c r="H7" s="22"/>
      <c r="I7" s="23"/>
      <c r="J7" s="23"/>
      <c r="K7" s="7"/>
      <c r="L7" s="24"/>
    </row>
    <row r="8" spans="1:12" ht="12.95" customHeight="1" thickBot="1">
      <c r="A8" s="45">
        <v>2</v>
      </c>
      <c r="B8" s="20" t="s">
        <v>16</v>
      </c>
      <c r="C8" s="51" t="s">
        <v>17</v>
      </c>
      <c r="D8" s="58">
        <v>4211139493.5799999</v>
      </c>
      <c r="E8" s="58">
        <v>278.52330000000001</v>
      </c>
      <c r="F8" s="58">
        <v>4012100685.48</v>
      </c>
      <c r="G8" s="58">
        <v>265.4135</v>
      </c>
      <c r="H8" s="22"/>
      <c r="I8" s="23"/>
      <c r="J8" s="23"/>
      <c r="K8" s="7"/>
      <c r="L8" s="24"/>
    </row>
    <row r="9" spans="1:12" ht="12.95" customHeight="1" thickBot="1">
      <c r="A9" s="45">
        <v>3</v>
      </c>
      <c r="B9" s="20" t="s">
        <v>18</v>
      </c>
      <c r="C9" s="51" t="s">
        <v>19</v>
      </c>
      <c r="D9" s="58">
        <v>2946411498.1500001</v>
      </c>
      <c r="E9" s="58">
        <v>2234.21</v>
      </c>
      <c r="F9" s="58">
        <v>2838744327.6399999</v>
      </c>
      <c r="G9" s="58">
        <v>2151.83</v>
      </c>
      <c r="H9" s="22"/>
      <c r="I9" s="23"/>
      <c r="J9" s="23"/>
      <c r="K9" s="7"/>
      <c r="L9" s="24"/>
    </row>
    <row r="10" spans="1:12" ht="12.95" customHeight="1" thickBot="1">
      <c r="A10" s="45">
        <v>4</v>
      </c>
      <c r="B10" s="25" t="s">
        <v>20</v>
      </c>
      <c r="C10" s="51" t="s">
        <v>91</v>
      </c>
      <c r="D10" s="57">
        <v>1958497619.9300001</v>
      </c>
      <c r="E10" s="58">
        <v>1.75</v>
      </c>
      <c r="F10" s="57">
        <v>1902101574.6400001</v>
      </c>
      <c r="G10" s="58">
        <v>1.7</v>
      </c>
      <c r="H10" s="22"/>
      <c r="I10" s="23"/>
      <c r="J10" s="23"/>
      <c r="K10" s="7"/>
      <c r="L10" s="24"/>
    </row>
    <row r="11" spans="1:12" ht="12.95" customHeight="1" thickBot="1">
      <c r="A11" s="45">
        <v>5</v>
      </c>
      <c r="B11" s="26" t="s">
        <v>21</v>
      </c>
      <c r="C11" s="51" t="s">
        <v>22</v>
      </c>
      <c r="D11" s="59">
        <v>672902965.71000004</v>
      </c>
      <c r="E11" s="60">
        <v>1.0900000000000001</v>
      </c>
      <c r="F11" s="59">
        <v>626495614.24000001</v>
      </c>
      <c r="G11" s="60">
        <v>1.01</v>
      </c>
      <c r="H11" s="22"/>
      <c r="I11" s="23"/>
      <c r="J11" s="23"/>
      <c r="K11" s="7"/>
      <c r="L11" s="24"/>
    </row>
    <row r="12" spans="1:12" ht="12.95" customHeight="1" thickBot="1">
      <c r="A12" s="45">
        <v>6</v>
      </c>
      <c r="B12" s="26" t="s">
        <v>23</v>
      </c>
      <c r="C12" s="51" t="s">
        <v>24</v>
      </c>
      <c r="D12" s="59">
        <v>540699346.19000006</v>
      </c>
      <c r="E12" s="60">
        <v>2.2999999999999998</v>
      </c>
      <c r="F12" s="59">
        <v>541737347.74000001</v>
      </c>
      <c r="G12" s="60">
        <v>2.2999999999999998</v>
      </c>
      <c r="H12" s="22"/>
      <c r="I12" s="23"/>
      <c r="J12" s="23"/>
      <c r="K12" s="7"/>
      <c r="L12" s="24"/>
    </row>
    <row r="13" spans="1:12" ht="12.95" customHeight="1" thickBot="1">
      <c r="A13" s="45">
        <v>7</v>
      </c>
      <c r="B13" s="26" t="s">
        <v>25</v>
      </c>
      <c r="C13" s="51" t="s">
        <v>26</v>
      </c>
      <c r="D13" s="59">
        <v>140354809.96000001</v>
      </c>
      <c r="E13" s="60">
        <v>94.97</v>
      </c>
      <c r="F13" s="59">
        <v>131274218.52</v>
      </c>
      <c r="G13" s="60">
        <v>88.73</v>
      </c>
      <c r="H13" s="22"/>
      <c r="I13" s="23"/>
      <c r="J13" s="23"/>
      <c r="K13" s="7"/>
      <c r="L13" s="24"/>
    </row>
    <row r="14" spans="1:12" ht="12.95" customHeight="1" thickBot="1">
      <c r="A14" s="45">
        <v>8</v>
      </c>
      <c r="B14" s="20" t="s">
        <v>27</v>
      </c>
      <c r="C14" s="51" t="s">
        <v>28</v>
      </c>
      <c r="D14" s="59">
        <v>185670963</v>
      </c>
      <c r="E14" s="60">
        <v>10.35</v>
      </c>
      <c r="F14" s="59">
        <v>172152324</v>
      </c>
      <c r="G14" s="60">
        <v>9.6</v>
      </c>
      <c r="H14" s="22"/>
      <c r="I14" s="23"/>
      <c r="J14" s="23"/>
      <c r="K14" s="7"/>
      <c r="L14" s="24"/>
    </row>
    <row r="15" spans="1:12" ht="12.95" customHeight="1" thickBot="1">
      <c r="A15" s="45">
        <v>9</v>
      </c>
      <c r="B15" s="20" t="s">
        <v>100</v>
      </c>
      <c r="C15" s="51" t="s">
        <v>29</v>
      </c>
      <c r="D15" s="59">
        <v>1252315124.01</v>
      </c>
      <c r="E15" s="76">
        <v>0.74570000000000003</v>
      </c>
      <c r="F15" s="59">
        <v>1202265383.95</v>
      </c>
      <c r="G15" s="76">
        <v>0.7157</v>
      </c>
      <c r="H15" s="22"/>
      <c r="I15" s="23"/>
      <c r="J15" s="23"/>
      <c r="K15" s="7"/>
      <c r="L15" s="24"/>
    </row>
    <row r="16" spans="1:12" ht="12.95" customHeight="1" thickBot="1">
      <c r="A16" s="45">
        <v>10</v>
      </c>
      <c r="B16" s="20" t="s">
        <v>16</v>
      </c>
      <c r="C16" s="51" t="s">
        <v>30</v>
      </c>
      <c r="D16" s="59">
        <v>3050965139.4299998</v>
      </c>
      <c r="E16" s="76">
        <v>12.874000000000001</v>
      </c>
      <c r="F16" s="59">
        <v>2850508105.2800002</v>
      </c>
      <c r="G16" s="76">
        <v>12.043699999999999</v>
      </c>
      <c r="H16" s="22"/>
      <c r="I16" s="23"/>
      <c r="J16" s="23"/>
      <c r="K16" s="7"/>
      <c r="L16" s="24"/>
    </row>
    <row r="17" spans="1:12" ht="12.95" customHeight="1" thickBot="1">
      <c r="A17" s="45">
        <v>11</v>
      </c>
      <c r="B17" s="26" t="s">
        <v>31</v>
      </c>
      <c r="C17" s="51" t="s">
        <v>32</v>
      </c>
      <c r="D17" s="61">
        <v>1108040260.0699999</v>
      </c>
      <c r="E17" s="77">
        <v>0.56299999999999994</v>
      </c>
      <c r="F17" s="61">
        <v>1078333731.26</v>
      </c>
      <c r="G17" s="77">
        <v>0.54779999999999995</v>
      </c>
      <c r="H17" s="22"/>
      <c r="I17" s="23"/>
      <c r="J17" s="23"/>
      <c r="K17" s="7"/>
      <c r="L17" s="24"/>
    </row>
    <row r="18" spans="1:12" ht="12.95" customHeight="1" thickBot="1">
      <c r="A18" s="45">
        <v>12</v>
      </c>
      <c r="B18" s="20" t="s">
        <v>33</v>
      </c>
      <c r="C18" s="51" t="s">
        <v>35</v>
      </c>
      <c r="D18" s="61">
        <v>141013671.13999999</v>
      </c>
      <c r="E18" s="62">
        <v>0.85</v>
      </c>
      <c r="F18" s="61">
        <v>133400665.88</v>
      </c>
      <c r="G18" s="62">
        <v>0.80349999999999999</v>
      </c>
      <c r="H18" s="22"/>
      <c r="I18" s="23"/>
      <c r="J18" s="23"/>
      <c r="K18" s="7"/>
      <c r="L18" s="24"/>
    </row>
    <row r="19" spans="1:12" ht="12.95" customHeight="1" thickBot="1">
      <c r="A19" s="45">
        <v>13</v>
      </c>
      <c r="B19" s="20" t="s">
        <v>33</v>
      </c>
      <c r="C19" s="51" t="s">
        <v>34</v>
      </c>
      <c r="D19" s="61">
        <v>87034973.780000001</v>
      </c>
      <c r="E19" s="77">
        <v>1.0878000000000001</v>
      </c>
      <c r="F19" s="61">
        <v>86701735.180000007</v>
      </c>
      <c r="G19" s="77">
        <v>1.0900000000000001</v>
      </c>
      <c r="H19" s="22"/>
      <c r="I19" s="23"/>
      <c r="J19" s="23"/>
      <c r="K19" s="7"/>
      <c r="L19" s="24"/>
    </row>
    <row r="20" spans="1:12" ht="12.95" customHeight="1" thickBot="1">
      <c r="A20" s="45">
        <v>14</v>
      </c>
      <c r="B20" s="20" t="s">
        <v>36</v>
      </c>
      <c r="C20" s="51" t="s">
        <v>37</v>
      </c>
      <c r="D20" s="59">
        <v>2968071152.75</v>
      </c>
      <c r="E20" s="76">
        <v>11.393599999999999</v>
      </c>
      <c r="F20" s="59">
        <v>2748009742.1199999</v>
      </c>
      <c r="G20" s="76">
        <v>10.5587</v>
      </c>
      <c r="H20" s="22"/>
      <c r="I20" s="23"/>
      <c r="J20" s="23"/>
      <c r="K20" s="7"/>
      <c r="L20" s="24"/>
    </row>
    <row r="21" spans="1:12" ht="12.95" customHeight="1" thickBot="1">
      <c r="A21" s="45">
        <v>15</v>
      </c>
      <c r="B21" s="20" t="s">
        <v>89</v>
      </c>
      <c r="C21" s="51" t="s">
        <v>38</v>
      </c>
      <c r="D21" s="63">
        <v>352446339.88</v>
      </c>
      <c r="E21" s="60">
        <v>126.04</v>
      </c>
      <c r="F21" s="63">
        <v>342511730.77999997</v>
      </c>
      <c r="G21" s="60">
        <v>123.29</v>
      </c>
      <c r="H21" s="22"/>
      <c r="I21" s="23"/>
      <c r="J21" s="23"/>
      <c r="K21" s="7"/>
      <c r="L21" s="24"/>
    </row>
    <row r="22" spans="1:12" ht="12.95" customHeight="1" thickBot="1">
      <c r="A22" s="45">
        <v>16</v>
      </c>
      <c r="B22" s="20" t="s">
        <v>39</v>
      </c>
      <c r="C22" s="52" t="s">
        <v>40</v>
      </c>
      <c r="D22" s="59">
        <v>161624455.96000001</v>
      </c>
      <c r="E22" s="60">
        <v>0.89</v>
      </c>
      <c r="F22" s="59">
        <v>160248876.84</v>
      </c>
      <c r="G22" s="60">
        <v>0.88</v>
      </c>
      <c r="H22" s="22"/>
      <c r="I22" s="23"/>
      <c r="J22" s="23"/>
      <c r="K22" s="7"/>
      <c r="L22" s="24"/>
    </row>
    <row r="23" spans="1:12" ht="12.95" customHeight="1" thickBot="1">
      <c r="A23" s="45">
        <v>17</v>
      </c>
      <c r="B23" s="20" t="s">
        <v>41</v>
      </c>
      <c r="C23" s="52" t="s">
        <v>42</v>
      </c>
      <c r="D23" s="59">
        <v>3996129022.1100001</v>
      </c>
      <c r="E23" s="60">
        <v>103.24</v>
      </c>
      <c r="F23" s="59">
        <v>3910189027.0599999</v>
      </c>
      <c r="G23" s="60">
        <v>103.24</v>
      </c>
      <c r="H23" s="22"/>
      <c r="I23" s="23"/>
      <c r="J23" s="23"/>
      <c r="K23" s="7"/>
      <c r="L23" s="24"/>
    </row>
    <row r="24" spans="1:12" ht="12.95" customHeight="1">
      <c r="A24" s="45"/>
      <c r="B24" s="16"/>
      <c r="C24" s="16"/>
      <c r="D24" s="64">
        <f>SUM(D7:D23)</f>
        <v>32459470412.109993</v>
      </c>
      <c r="E24" s="65"/>
      <c r="F24" s="64">
        <f>SUM(F7:F23)</f>
        <v>30870094802.029999</v>
      </c>
      <c r="G24" s="65"/>
      <c r="H24" s="22"/>
      <c r="I24" s="23"/>
      <c r="J24" s="23"/>
      <c r="K24" s="7"/>
    </row>
    <row r="25" spans="1:12" ht="12.95" customHeight="1" thickBot="1">
      <c r="A25" s="45"/>
      <c r="B25" s="21"/>
      <c r="C25" s="21" t="s">
        <v>1</v>
      </c>
      <c r="D25" s="64"/>
      <c r="E25" s="65"/>
      <c r="F25" s="64"/>
      <c r="G25" s="65"/>
      <c r="H25" s="22"/>
      <c r="I25" s="23"/>
      <c r="J25" s="23"/>
      <c r="K25" s="7"/>
    </row>
    <row r="26" spans="1:12" ht="12.95" customHeight="1" thickBot="1">
      <c r="A26" s="45">
        <v>18</v>
      </c>
      <c r="B26" s="20" t="s">
        <v>14</v>
      </c>
      <c r="C26" s="51" t="s">
        <v>90</v>
      </c>
      <c r="D26" s="66">
        <v>33118197901.18</v>
      </c>
      <c r="E26" s="58">
        <v>100</v>
      </c>
      <c r="F26" s="66">
        <v>32437336759.709999</v>
      </c>
      <c r="G26" s="58">
        <v>100</v>
      </c>
      <c r="H26" s="22"/>
      <c r="I26" s="23"/>
      <c r="J26" s="23"/>
      <c r="K26" s="7"/>
      <c r="L26" s="24"/>
    </row>
    <row r="27" spans="1:12" ht="12.95" customHeight="1" thickBot="1">
      <c r="A27" s="45">
        <v>19</v>
      </c>
      <c r="B27" s="20" t="s">
        <v>43</v>
      </c>
      <c r="C27" s="51" t="s">
        <v>44</v>
      </c>
      <c r="D27" s="66">
        <v>25487976000</v>
      </c>
      <c r="E27" s="58">
        <v>100</v>
      </c>
      <c r="F27" s="66">
        <v>24998671000</v>
      </c>
      <c r="G27" s="58">
        <v>100</v>
      </c>
      <c r="H27" s="22"/>
      <c r="I27" s="23"/>
      <c r="J27" s="23"/>
      <c r="K27" s="7"/>
      <c r="L27" s="24"/>
    </row>
    <row r="28" spans="1:12" ht="12.95" customHeight="1" thickBot="1">
      <c r="A28" s="45">
        <v>20</v>
      </c>
      <c r="B28" s="20" t="s">
        <v>100</v>
      </c>
      <c r="C28" s="51" t="s">
        <v>45</v>
      </c>
      <c r="D28" s="66">
        <v>328004729.00999999</v>
      </c>
      <c r="E28" s="78">
        <v>1.1231</v>
      </c>
      <c r="F28" s="66">
        <v>328716477.13999999</v>
      </c>
      <c r="G28" s="78">
        <v>1.1257999999999999</v>
      </c>
      <c r="H28" s="22"/>
      <c r="I28" s="23"/>
      <c r="J28" s="23"/>
      <c r="K28" s="7"/>
      <c r="L28" s="24"/>
    </row>
    <row r="29" spans="1:12" ht="12.95" customHeight="1">
      <c r="A29" s="45">
        <v>21</v>
      </c>
      <c r="B29" s="28" t="s">
        <v>93</v>
      </c>
      <c r="C29" s="51" t="s">
        <v>94</v>
      </c>
      <c r="D29" s="66">
        <v>636177034.38</v>
      </c>
      <c r="E29" s="58">
        <v>100</v>
      </c>
      <c r="F29" s="66">
        <v>649644555.29999995</v>
      </c>
      <c r="G29" s="58">
        <v>100</v>
      </c>
      <c r="H29" s="22"/>
      <c r="I29" s="23"/>
      <c r="J29" s="23"/>
      <c r="K29" s="7"/>
      <c r="L29" s="24"/>
    </row>
    <row r="30" spans="1:12" ht="12.95" customHeight="1">
      <c r="A30" s="45">
        <v>22</v>
      </c>
      <c r="B30" s="28" t="s">
        <v>16</v>
      </c>
      <c r="C30" s="51" t="s">
        <v>46</v>
      </c>
      <c r="D30" s="66">
        <v>5880890062.8699999</v>
      </c>
      <c r="E30" s="60">
        <v>1</v>
      </c>
      <c r="F30" s="66">
        <v>6078282038.4181995</v>
      </c>
      <c r="G30" s="60">
        <v>1</v>
      </c>
      <c r="H30" s="22"/>
      <c r="I30" s="23"/>
      <c r="J30" s="23"/>
      <c r="K30" s="7"/>
      <c r="L30" s="24"/>
    </row>
    <row r="31" spans="1:12" ht="12.95" customHeight="1">
      <c r="A31" s="45"/>
      <c r="B31" s="21"/>
      <c r="C31" s="21"/>
      <c r="D31" s="67">
        <f>SUM(D26:D30)</f>
        <v>65451245727.440002</v>
      </c>
      <c r="E31" s="60"/>
      <c r="F31" s="67">
        <f>SUM(F26:F30)</f>
        <v>64492650830.568199</v>
      </c>
      <c r="G31" s="60"/>
      <c r="H31" s="22"/>
      <c r="I31" s="23"/>
      <c r="J31" s="23"/>
      <c r="K31" s="7"/>
    </row>
    <row r="32" spans="1:12" ht="12.95" customHeight="1" thickBot="1">
      <c r="A32" s="45"/>
      <c r="B32" s="21"/>
      <c r="C32" s="21" t="s">
        <v>2</v>
      </c>
      <c r="D32" s="64"/>
      <c r="E32" s="60"/>
      <c r="F32" s="64"/>
      <c r="G32" s="60"/>
      <c r="H32" s="22"/>
      <c r="I32" s="23"/>
      <c r="J32" s="23"/>
      <c r="K32" s="7"/>
    </row>
    <row r="33" spans="1:12" ht="12.95" customHeight="1" thickBot="1">
      <c r="A33" s="45">
        <v>23</v>
      </c>
      <c r="B33" s="20" t="s">
        <v>14</v>
      </c>
      <c r="C33" s="51" t="s">
        <v>47</v>
      </c>
      <c r="D33" s="66">
        <v>1033518172.12</v>
      </c>
      <c r="E33" s="60">
        <v>127.57</v>
      </c>
      <c r="F33" s="66">
        <v>1023776034.64</v>
      </c>
      <c r="G33" s="60">
        <v>127.57</v>
      </c>
      <c r="H33" s="22"/>
      <c r="I33" s="23"/>
      <c r="J33" s="23"/>
      <c r="K33" s="7"/>
      <c r="L33" s="24"/>
    </row>
    <row r="34" spans="1:12" ht="12.95" customHeight="1" thickBot="1">
      <c r="A34" s="45">
        <v>24</v>
      </c>
      <c r="B34" s="20" t="s">
        <v>100</v>
      </c>
      <c r="C34" s="51" t="s">
        <v>48</v>
      </c>
      <c r="D34" s="66">
        <v>380712956.18000001</v>
      </c>
      <c r="E34" s="76">
        <v>1.2846</v>
      </c>
      <c r="F34" s="66">
        <v>379286801.33999997</v>
      </c>
      <c r="G34" s="76">
        <v>1.2846</v>
      </c>
      <c r="H34" s="22"/>
      <c r="I34" s="23"/>
      <c r="J34" s="23"/>
      <c r="K34" s="7"/>
      <c r="L34" s="24"/>
    </row>
    <row r="35" spans="1:12" ht="12.95" customHeight="1" thickBot="1">
      <c r="A35" s="45">
        <v>25</v>
      </c>
      <c r="B35" s="20" t="s">
        <v>89</v>
      </c>
      <c r="C35" s="51" t="s">
        <v>49</v>
      </c>
      <c r="D35" s="66">
        <v>1053545079.34</v>
      </c>
      <c r="E35" s="60">
        <v>1955.43</v>
      </c>
      <c r="F35" s="66">
        <v>1055254365.8</v>
      </c>
      <c r="G35" s="60">
        <v>1955.43</v>
      </c>
      <c r="H35" s="22"/>
      <c r="I35" s="23"/>
      <c r="J35" s="23"/>
      <c r="K35" s="7"/>
      <c r="L35" s="24"/>
    </row>
    <row r="36" spans="1:12" ht="12.95" customHeight="1" thickBot="1">
      <c r="A36" s="45">
        <v>26</v>
      </c>
      <c r="B36" s="20" t="s">
        <v>39</v>
      </c>
      <c r="C36" s="52" t="s">
        <v>50</v>
      </c>
      <c r="D36" s="66">
        <v>389342993.94999999</v>
      </c>
      <c r="E36" s="60">
        <v>1.35</v>
      </c>
      <c r="F36" s="66">
        <v>389995195.81999999</v>
      </c>
      <c r="G36" s="60">
        <v>1.35</v>
      </c>
      <c r="H36" s="22"/>
      <c r="I36" s="23"/>
      <c r="J36" s="23"/>
      <c r="K36" s="7"/>
      <c r="L36" s="24"/>
    </row>
    <row r="37" spans="1:12" ht="12.95" customHeight="1" thickBot="1">
      <c r="A37" s="45">
        <v>27</v>
      </c>
      <c r="B37" s="20" t="s">
        <v>18</v>
      </c>
      <c r="C37" s="53" t="s">
        <v>51</v>
      </c>
      <c r="D37" s="66">
        <v>682279016.73000002</v>
      </c>
      <c r="E37" s="60">
        <v>1746.92</v>
      </c>
      <c r="F37" s="66">
        <v>681300122.60000002</v>
      </c>
      <c r="G37" s="60">
        <v>1746.92</v>
      </c>
      <c r="H37" s="22"/>
      <c r="I37" s="23"/>
      <c r="J37" s="23"/>
      <c r="K37" s="7"/>
      <c r="L37" s="24"/>
    </row>
    <row r="38" spans="1:12" ht="12.95" customHeight="1" thickBot="1">
      <c r="A38" s="45">
        <v>28</v>
      </c>
      <c r="B38" s="20" t="s">
        <v>52</v>
      </c>
      <c r="C38" s="51" t="s">
        <v>53</v>
      </c>
      <c r="D38" s="66">
        <v>6431552174.8999996</v>
      </c>
      <c r="E38" s="60">
        <v>1</v>
      </c>
      <c r="F38" s="66">
        <v>6572808068.3699999</v>
      </c>
      <c r="G38" s="60">
        <v>1</v>
      </c>
      <c r="H38" s="22"/>
      <c r="I38" s="23"/>
      <c r="J38" s="23"/>
      <c r="K38" s="7"/>
      <c r="L38" s="24"/>
    </row>
    <row r="39" spans="1:12" ht="12.95" customHeight="1" thickBot="1">
      <c r="A39" s="45">
        <v>29</v>
      </c>
      <c r="B39" s="28" t="s">
        <v>36</v>
      </c>
      <c r="C39" s="51" t="s">
        <v>54</v>
      </c>
      <c r="D39" s="66">
        <v>90625518.909999996</v>
      </c>
      <c r="E39" s="76">
        <v>15.021000000000001</v>
      </c>
      <c r="F39" s="66">
        <v>680481911.13999999</v>
      </c>
      <c r="G39" s="76">
        <v>15.021000000000001</v>
      </c>
      <c r="H39" s="22"/>
      <c r="I39" s="23"/>
      <c r="J39" s="23"/>
      <c r="K39" s="7"/>
      <c r="L39" s="24"/>
    </row>
    <row r="40" spans="1:12" ht="12.95" customHeight="1" thickBot="1">
      <c r="A40" s="45">
        <v>30</v>
      </c>
      <c r="B40" s="20" t="s">
        <v>43</v>
      </c>
      <c r="C40" s="51" t="s">
        <v>55</v>
      </c>
      <c r="D40" s="66">
        <v>4197572997.79</v>
      </c>
      <c r="E40" s="60">
        <v>1097.56</v>
      </c>
      <c r="F40" s="66">
        <v>4197572997.79</v>
      </c>
      <c r="G40" s="60">
        <v>1097.56</v>
      </c>
      <c r="H40" s="22"/>
      <c r="I40" s="23"/>
      <c r="J40" s="23"/>
      <c r="K40" s="7"/>
      <c r="L40" s="24"/>
    </row>
    <row r="41" spans="1:12" ht="12.95" customHeight="1" thickBot="1">
      <c r="A41" s="45">
        <v>31</v>
      </c>
      <c r="B41" s="20" t="s">
        <v>14</v>
      </c>
      <c r="C41" s="51" t="s">
        <v>56</v>
      </c>
      <c r="D41" s="66">
        <v>2090612203.6600001</v>
      </c>
      <c r="E41" s="60">
        <v>152.83000000000001</v>
      </c>
      <c r="F41" s="66">
        <v>2083741192.72</v>
      </c>
      <c r="G41" s="60">
        <v>152.83000000000001</v>
      </c>
      <c r="H41" s="22"/>
      <c r="I41" s="23"/>
      <c r="J41" s="23"/>
      <c r="K41" s="7"/>
      <c r="L41" s="24"/>
    </row>
    <row r="42" spans="1:12" ht="12.95" customHeight="1" thickBot="1">
      <c r="A42" s="45">
        <v>32</v>
      </c>
      <c r="B42" s="20" t="s">
        <v>57</v>
      </c>
      <c r="C42" s="51" t="s">
        <v>92</v>
      </c>
      <c r="D42" s="66">
        <v>554946200</v>
      </c>
      <c r="E42" s="60">
        <v>1.0900000000000001</v>
      </c>
      <c r="F42" s="66">
        <v>555192700</v>
      </c>
      <c r="G42" s="60">
        <v>1.0900000000000001</v>
      </c>
      <c r="H42" s="22"/>
      <c r="I42" s="23"/>
      <c r="J42" s="23"/>
      <c r="K42" s="7"/>
    </row>
    <row r="43" spans="1:12" ht="12.95" customHeight="1">
      <c r="A43" s="45"/>
      <c r="B43" s="16"/>
      <c r="C43" s="16"/>
      <c r="D43" s="64">
        <f>SUM(D33:D42)</f>
        <v>16904707313.579998</v>
      </c>
      <c r="E43" s="65"/>
      <c r="F43" s="64">
        <f>SUM(F33:F42)</f>
        <v>17619409390.220001</v>
      </c>
      <c r="G43" s="65"/>
      <c r="H43" s="22"/>
      <c r="I43" s="23"/>
      <c r="J43" s="23"/>
      <c r="K43" s="7"/>
    </row>
    <row r="44" spans="1:12" ht="12.95" customHeight="1" thickBot="1">
      <c r="A44" s="45"/>
      <c r="B44" s="21"/>
      <c r="C44" s="21" t="s">
        <v>3</v>
      </c>
      <c r="D44" s="64"/>
      <c r="E44" s="65"/>
      <c r="F44" s="64"/>
      <c r="G44" s="65"/>
      <c r="H44" s="22"/>
      <c r="I44" s="23"/>
      <c r="J44" s="23"/>
      <c r="K44" s="7"/>
      <c r="L44" s="24"/>
    </row>
    <row r="45" spans="1:12" ht="12.95" customHeight="1" thickBot="1">
      <c r="A45" s="45">
        <v>33</v>
      </c>
      <c r="B45" s="20" t="s">
        <v>57</v>
      </c>
      <c r="C45" s="51" t="s">
        <v>58</v>
      </c>
      <c r="D45" s="68">
        <v>2302765290</v>
      </c>
      <c r="E45" s="56">
        <v>100</v>
      </c>
      <c r="F45" s="68">
        <v>2304310751</v>
      </c>
      <c r="G45" s="56">
        <v>100</v>
      </c>
      <c r="H45" s="22"/>
      <c r="I45" s="23"/>
      <c r="J45" s="23"/>
      <c r="K45" s="7"/>
      <c r="L45" s="24"/>
    </row>
    <row r="46" spans="1:12" ht="12.95" customHeight="1" thickBot="1">
      <c r="A46" s="45">
        <v>34</v>
      </c>
      <c r="B46" s="26" t="s">
        <v>59</v>
      </c>
      <c r="C46" s="51" t="s">
        <v>60</v>
      </c>
      <c r="D46" s="59">
        <v>13839373237.379999</v>
      </c>
      <c r="E46" s="60">
        <v>45.22</v>
      </c>
      <c r="F46" s="59">
        <v>13884173181.08</v>
      </c>
      <c r="G46" s="79">
        <v>45.22</v>
      </c>
      <c r="H46" s="22"/>
      <c r="I46" s="23"/>
      <c r="J46" s="23"/>
      <c r="K46" s="7"/>
      <c r="L46" s="24"/>
    </row>
    <row r="47" spans="1:12" ht="12.95" customHeight="1">
      <c r="A47" s="45">
        <v>35</v>
      </c>
      <c r="B47" s="30" t="s">
        <v>18</v>
      </c>
      <c r="C47" s="51" t="s">
        <v>61</v>
      </c>
      <c r="D47" s="59">
        <v>30498111190.549999</v>
      </c>
      <c r="E47" s="60">
        <v>11.33</v>
      </c>
      <c r="F47" s="59">
        <v>30498111190.549999</v>
      </c>
      <c r="G47" s="60">
        <v>11.43</v>
      </c>
      <c r="H47" s="22"/>
      <c r="I47" s="23"/>
      <c r="J47" s="23"/>
      <c r="K47" s="7"/>
    </row>
    <row r="48" spans="1:12" ht="12.95" customHeight="1">
      <c r="A48" s="45"/>
      <c r="B48" s="21"/>
      <c r="C48" s="21"/>
      <c r="D48" s="64">
        <f>SUM(D45:D47)</f>
        <v>46640249717.93</v>
      </c>
      <c r="E48" s="65"/>
      <c r="F48" s="64">
        <f>SUM(F45:F47)</f>
        <v>46686595122.629997</v>
      </c>
      <c r="G48" s="65"/>
      <c r="H48" s="22"/>
      <c r="I48" s="23"/>
      <c r="J48" s="23"/>
      <c r="K48" s="7"/>
    </row>
    <row r="49" spans="1:12" ht="12.95" customHeight="1" thickBot="1">
      <c r="A49" s="45"/>
      <c r="B49" s="21"/>
      <c r="C49" s="21" t="s">
        <v>4</v>
      </c>
      <c r="D49" s="64"/>
      <c r="E49" s="65"/>
      <c r="F49" s="64"/>
      <c r="G49" s="65"/>
      <c r="H49" s="22"/>
      <c r="I49" s="23"/>
      <c r="J49" s="23"/>
      <c r="K49" s="7"/>
      <c r="L49" s="24"/>
    </row>
    <row r="50" spans="1:12" ht="12.95" customHeight="1" thickBot="1">
      <c r="A50" s="45">
        <v>36</v>
      </c>
      <c r="B50" s="20" t="s">
        <v>27</v>
      </c>
      <c r="C50" s="51" t="s">
        <v>62</v>
      </c>
      <c r="D50" s="69">
        <v>119644057</v>
      </c>
      <c r="E50" s="60">
        <v>77.7</v>
      </c>
      <c r="F50" s="69">
        <v>119167577</v>
      </c>
      <c r="G50" s="60">
        <v>74.28</v>
      </c>
      <c r="H50" s="22">
        <v>0</v>
      </c>
      <c r="I50" s="23"/>
      <c r="J50" s="23"/>
      <c r="K50" s="7"/>
      <c r="L50" s="24"/>
    </row>
    <row r="51" spans="1:12" ht="12.95" customHeight="1" thickBot="1">
      <c r="A51" s="45">
        <v>37</v>
      </c>
      <c r="B51" s="20" t="s">
        <v>100</v>
      </c>
      <c r="C51" s="51" t="s">
        <v>63</v>
      </c>
      <c r="D51" s="66">
        <v>1089233314.71</v>
      </c>
      <c r="E51" s="76">
        <v>1.2033</v>
      </c>
      <c r="F51" s="66">
        <v>1081705171.73</v>
      </c>
      <c r="G51" s="76">
        <v>1.1949000000000001</v>
      </c>
      <c r="H51" s="22">
        <v>0</v>
      </c>
      <c r="I51" s="23"/>
      <c r="J51" s="23"/>
      <c r="K51" s="7"/>
      <c r="L51" s="24"/>
    </row>
    <row r="52" spans="1:12" ht="12.95" customHeight="1" thickBot="1">
      <c r="A52" s="45">
        <v>38</v>
      </c>
      <c r="B52" s="20" t="s">
        <v>64</v>
      </c>
      <c r="C52" s="53" t="s">
        <v>65</v>
      </c>
      <c r="D52" s="66">
        <v>917788999.40999997</v>
      </c>
      <c r="E52" s="60">
        <v>1.51</v>
      </c>
      <c r="F52" s="66">
        <v>886332273.37</v>
      </c>
      <c r="G52" s="60">
        <v>1.5</v>
      </c>
      <c r="H52" s="22">
        <v>0</v>
      </c>
      <c r="I52" s="23"/>
      <c r="J52" s="23"/>
      <c r="K52" s="7"/>
      <c r="L52" s="24"/>
    </row>
    <row r="53" spans="1:12" ht="12.95" customHeight="1" thickBot="1">
      <c r="A53" s="45">
        <v>39</v>
      </c>
      <c r="B53" s="20" t="s">
        <v>66</v>
      </c>
      <c r="C53" s="53" t="s">
        <v>67</v>
      </c>
      <c r="D53" s="70">
        <v>4651627456.9899998</v>
      </c>
      <c r="E53" s="60">
        <v>113.52</v>
      </c>
      <c r="F53" s="70">
        <v>4564380017.6400003</v>
      </c>
      <c r="G53" s="60">
        <v>111.4</v>
      </c>
      <c r="H53" s="22">
        <v>0</v>
      </c>
      <c r="I53" s="23"/>
      <c r="J53" s="23"/>
      <c r="K53" s="7"/>
      <c r="L53" s="24"/>
    </row>
    <row r="54" spans="1:12" ht="12.95" customHeight="1" thickBot="1">
      <c r="A54" s="45">
        <v>40</v>
      </c>
      <c r="B54" s="20" t="s">
        <v>27</v>
      </c>
      <c r="C54" s="51" t="s">
        <v>68</v>
      </c>
      <c r="D54" s="66">
        <v>127510384</v>
      </c>
      <c r="E54" s="60">
        <v>2.1800000000000002</v>
      </c>
      <c r="F54" s="66">
        <v>114390366</v>
      </c>
      <c r="G54" s="60">
        <v>2.0299999999999998</v>
      </c>
      <c r="H54" s="22">
        <v>0</v>
      </c>
      <c r="I54" s="23"/>
      <c r="J54" s="23"/>
      <c r="K54" s="7"/>
      <c r="L54" s="24"/>
    </row>
    <row r="55" spans="1:12" ht="12.95" customHeight="1" thickBot="1">
      <c r="A55" s="45">
        <v>41</v>
      </c>
      <c r="B55" s="20" t="s">
        <v>14</v>
      </c>
      <c r="C55" s="51" t="s">
        <v>69</v>
      </c>
      <c r="D55" s="60">
        <v>1035201560.97</v>
      </c>
      <c r="E55" s="76">
        <v>1635.06</v>
      </c>
      <c r="F55" s="60">
        <v>1005561501.45</v>
      </c>
      <c r="G55" s="76">
        <v>1588.38</v>
      </c>
      <c r="H55" s="22">
        <v>0</v>
      </c>
      <c r="I55" s="23"/>
      <c r="J55" s="23"/>
      <c r="K55" s="7"/>
      <c r="L55" s="24"/>
    </row>
    <row r="56" spans="1:12" ht="12.95" customHeight="1" thickBot="1">
      <c r="A56" s="45">
        <v>42</v>
      </c>
      <c r="B56" s="26" t="s">
        <v>25</v>
      </c>
      <c r="C56" s="51" t="s">
        <v>70</v>
      </c>
      <c r="D56" s="71">
        <v>42179596.82</v>
      </c>
      <c r="E56" s="56">
        <v>19.82</v>
      </c>
      <c r="F56" s="71">
        <v>40856546.82</v>
      </c>
      <c r="G56" s="56">
        <v>19.18</v>
      </c>
      <c r="H56" s="22">
        <v>0</v>
      </c>
      <c r="I56" s="23"/>
      <c r="J56" s="23"/>
      <c r="K56" s="7"/>
      <c r="L56" s="24"/>
    </row>
    <row r="57" spans="1:12" ht="12.95" customHeight="1" thickBot="1">
      <c r="A57" s="45">
        <v>43</v>
      </c>
      <c r="B57" s="26" t="s">
        <v>96</v>
      </c>
      <c r="C57" s="51" t="s">
        <v>95</v>
      </c>
      <c r="D57" s="71">
        <v>216165600.852</v>
      </c>
      <c r="E57" s="56">
        <v>89.32</v>
      </c>
      <c r="F57" s="71">
        <v>209665836.06999999</v>
      </c>
      <c r="G57" s="56">
        <v>86.64</v>
      </c>
      <c r="H57" s="22">
        <v>0</v>
      </c>
      <c r="I57" s="23"/>
      <c r="J57" s="23"/>
      <c r="K57" s="7"/>
    </row>
    <row r="58" spans="1:12" ht="12.95" customHeight="1">
      <c r="A58" s="45"/>
      <c r="B58" s="21"/>
      <c r="C58" s="21"/>
      <c r="D58" s="64">
        <f>SUM(D50:D57)</f>
        <v>8199350970.7519999</v>
      </c>
      <c r="E58" s="64">
        <v>0</v>
      </c>
      <c r="F58" s="64">
        <f>SUM(F50:F57)</f>
        <v>8022059290.079999</v>
      </c>
      <c r="G58" s="64"/>
      <c r="H58" s="22">
        <v>0</v>
      </c>
      <c r="I58" s="23"/>
      <c r="J58" s="23"/>
      <c r="K58" s="7"/>
    </row>
    <row r="59" spans="1:12" ht="12.95" customHeight="1" thickBot="1">
      <c r="A59" s="45"/>
      <c r="B59" s="21"/>
      <c r="C59" s="21" t="s">
        <v>5</v>
      </c>
      <c r="D59" s="64"/>
      <c r="E59" s="65"/>
      <c r="F59" s="64"/>
      <c r="G59" s="65"/>
      <c r="I59" s="23"/>
      <c r="J59" s="23"/>
      <c r="K59" s="7"/>
      <c r="L59" s="24"/>
    </row>
    <row r="60" spans="1:12" s="31" customFormat="1" ht="12.95" customHeight="1" thickBot="1">
      <c r="A60" s="45">
        <v>44</v>
      </c>
      <c r="B60" s="20" t="s">
        <v>36</v>
      </c>
      <c r="C60" s="53" t="s">
        <v>71</v>
      </c>
      <c r="D60" s="60">
        <v>710879241.67999995</v>
      </c>
      <c r="E60" s="76">
        <v>12.38</v>
      </c>
      <c r="F60" s="60">
        <v>690263451.69000006</v>
      </c>
      <c r="G60" s="76">
        <v>12.039400000000001</v>
      </c>
      <c r="I60" s="23"/>
      <c r="J60" s="23"/>
      <c r="K60" s="7"/>
      <c r="L60" s="24"/>
    </row>
    <row r="61" spans="1:12" ht="12.95" customHeight="1" thickBot="1">
      <c r="A61" s="45">
        <v>45</v>
      </c>
      <c r="B61" s="20" t="s">
        <v>72</v>
      </c>
      <c r="C61" s="53" t="s">
        <v>73</v>
      </c>
      <c r="D61" s="60">
        <v>1986477240.96</v>
      </c>
      <c r="E61" s="60">
        <v>0.92</v>
      </c>
      <c r="F61" s="60">
        <v>1943400997.9000001</v>
      </c>
      <c r="G61" s="60">
        <v>0.9</v>
      </c>
      <c r="I61" s="23"/>
      <c r="J61" s="23"/>
      <c r="K61" s="31"/>
      <c r="L61" s="24"/>
    </row>
    <row r="62" spans="1:12" ht="12" customHeight="1" thickBot="1">
      <c r="A62" s="45">
        <v>46</v>
      </c>
      <c r="B62" s="20" t="s">
        <v>14</v>
      </c>
      <c r="C62" s="53" t="s">
        <v>74</v>
      </c>
      <c r="D62" s="60">
        <v>1984981140.6800001</v>
      </c>
      <c r="E62" s="60">
        <v>0.8</v>
      </c>
      <c r="F62" s="60">
        <v>1871216050.8800001</v>
      </c>
      <c r="G62" s="60">
        <v>0.76</v>
      </c>
      <c r="I62" s="23"/>
      <c r="J62" s="23"/>
      <c r="K62" s="7"/>
      <c r="L62" s="24"/>
    </row>
    <row r="63" spans="1:12" ht="12" customHeight="1" thickBot="1">
      <c r="A63" s="45">
        <v>47</v>
      </c>
      <c r="B63" s="20" t="s">
        <v>16</v>
      </c>
      <c r="C63" s="53" t="s">
        <v>75</v>
      </c>
      <c r="D63" s="60">
        <v>232348390.84999999</v>
      </c>
      <c r="E63" s="76">
        <v>22.1297</v>
      </c>
      <c r="F63" s="60">
        <v>223912696.68000001</v>
      </c>
      <c r="G63" s="76">
        <v>21.494199999999999</v>
      </c>
      <c r="I63" s="23"/>
      <c r="J63" s="23"/>
      <c r="K63" s="7"/>
      <c r="L63" s="32"/>
    </row>
    <row r="64" spans="1:12" ht="12" customHeight="1" thickBot="1">
      <c r="A64" s="45">
        <v>48</v>
      </c>
      <c r="B64" s="20" t="s">
        <v>14</v>
      </c>
      <c r="C64" s="54" t="s">
        <v>76</v>
      </c>
      <c r="D64" s="60">
        <v>139824477.72999999</v>
      </c>
      <c r="E64" s="60">
        <v>141.51</v>
      </c>
      <c r="F64" s="60">
        <v>134273863.28999999</v>
      </c>
      <c r="G64" s="60">
        <v>135.81</v>
      </c>
      <c r="I64" s="23"/>
      <c r="J64" s="23"/>
      <c r="K64" s="7"/>
      <c r="L64" s="24"/>
    </row>
    <row r="65" spans="1:12" ht="12" customHeight="1">
      <c r="A65" s="45"/>
      <c r="B65" s="29"/>
      <c r="C65" s="29"/>
      <c r="D65" s="72">
        <f>SUM(D60:D64)</f>
        <v>5054510491.8999996</v>
      </c>
      <c r="E65" s="65"/>
      <c r="F65" s="72">
        <f>SUM(F60:F64)</f>
        <v>4863067060.4400005</v>
      </c>
      <c r="G65" s="65"/>
      <c r="I65" s="23"/>
      <c r="J65" s="23"/>
      <c r="K65" s="7"/>
      <c r="L65" s="24"/>
    </row>
    <row r="66" spans="1:12" ht="12" customHeight="1" thickBot="1">
      <c r="A66" s="45"/>
      <c r="B66" s="29"/>
      <c r="C66" s="29" t="s">
        <v>7</v>
      </c>
      <c r="D66" s="64"/>
      <c r="E66" s="65"/>
      <c r="F66" s="64"/>
      <c r="G66" s="65"/>
      <c r="I66" s="23"/>
      <c r="J66" s="23"/>
      <c r="K66" s="7"/>
      <c r="L66" s="24"/>
    </row>
    <row r="67" spans="1:12" ht="12" customHeight="1" thickBot="1">
      <c r="A67" s="45">
        <v>49</v>
      </c>
      <c r="B67" s="26" t="s">
        <v>25</v>
      </c>
      <c r="C67" s="51" t="s">
        <v>77</v>
      </c>
      <c r="D67" s="64">
        <v>935654463.25</v>
      </c>
      <c r="E67" s="56">
        <v>552.20000000000005</v>
      </c>
      <c r="F67" s="64">
        <v>931137652.66999996</v>
      </c>
      <c r="G67" s="56">
        <v>552.20000000000005</v>
      </c>
      <c r="I67" s="23"/>
      <c r="J67" s="23"/>
      <c r="K67" s="7"/>
      <c r="L67" s="24"/>
    </row>
    <row r="68" spans="1:12" ht="12" customHeight="1" thickBot="1">
      <c r="A68" s="45"/>
      <c r="B68" s="26"/>
      <c r="C68" s="21"/>
      <c r="D68" s="64"/>
      <c r="E68" s="65"/>
      <c r="F68" s="64"/>
      <c r="G68" s="65"/>
      <c r="I68" s="23"/>
      <c r="J68" s="23"/>
      <c r="K68" s="7"/>
      <c r="L68" s="24"/>
    </row>
    <row r="69" spans="1:12" ht="12" customHeight="1" thickBot="1">
      <c r="A69" s="45"/>
      <c r="B69" s="20"/>
      <c r="C69" s="29" t="s">
        <v>6</v>
      </c>
      <c r="D69" s="64"/>
      <c r="E69" s="65"/>
      <c r="F69" s="64"/>
      <c r="G69" s="65"/>
      <c r="I69" s="23"/>
      <c r="J69" s="23"/>
      <c r="K69" s="7"/>
      <c r="L69" s="24"/>
    </row>
    <row r="70" spans="1:12" ht="12" customHeight="1" thickBot="1">
      <c r="A70" s="45">
        <v>50</v>
      </c>
      <c r="B70" s="20" t="s">
        <v>14</v>
      </c>
      <c r="C70" s="53" t="s">
        <v>78</v>
      </c>
      <c r="D70" s="71">
        <v>300548099.45999998</v>
      </c>
      <c r="E70" s="56">
        <v>1448.8</v>
      </c>
      <c r="F70" s="71">
        <v>270047664.16000003</v>
      </c>
      <c r="G70" s="56">
        <v>1379.17</v>
      </c>
      <c r="I70" s="23"/>
      <c r="J70" s="23"/>
      <c r="K70" s="7"/>
      <c r="L70" s="24"/>
    </row>
    <row r="71" spans="1:12" ht="12" customHeight="1" thickBot="1">
      <c r="A71" s="45">
        <v>51</v>
      </c>
      <c r="B71" s="20" t="s">
        <v>14</v>
      </c>
      <c r="C71" s="53" t="s">
        <v>79</v>
      </c>
      <c r="D71" s="71">
        <v>1668565849.4100001</v>
      </c>
      <c r="E71" s="56">
        <v>1927.14</v>
      </c>
      <c r="F71" s="71">
        <v>1660173399.01</v>
      </c>
      <c r="G71" s="56">
        <v>1937.02</v>
      </c>
      <c r="I71" s="23"/>
      <c r="J71" s="23"/>
      <c r="K71" s="7"/>
      <c r="L71" s="24"/>
    </row>
    <row r="72" spans="1:12" ht="12" customHeight="1" thickBot="1">
      <c r="A72" s="45">
        <v>52</v>
      </c>
      <c r="B72" s="20" t="s">
        <v>14</v>
      </c>
      <c r="C72" s="53" t="s">
        <v>80</v>
      </c>
      <c r="D72" s="71">
        <v>707732105.88999999</v>
      </c>
      <c r="E72" s="56">
        <v>1724.91</v>
      </c>
      <c r="F72" s="71">
        <v>699165752.92999995</v>
      </c>
      <c r="G72" s="56">
        <v>1714.67</v>
      </c>
      <c r="I72" s="23"/>
      <c r="J72" s="23"/>
      <c r="K72" s="7"/>
      <c r="L72" s="24"/>
    </row>
    <row r="73" spans="1:12" ht="12" customHeight="1">
      <c r="A73" s="45"/>
      <c r="B73" s="28"/>
      <c r="C73" s="29"/>
      <c r="D73" s="64">
        <f>SUM(D70:D72)</f>
        <v>2676846054.7600002</v>
      </c>
      <c r="E73" s="65"/>
      <c r="F73" s="64">
        <f>SUM(F70:F72)</f>
        <v>2629386816.0999999</v>
      </c>
      <c r="G73" s="65"/>
      <c r="I73" s="23"/>
      <c r="J73" s="23"/>
      <c r="K73" s="7"/>
      <c r="L73" s="24"/>
    </row>
    <row r="74" spans="1:12" ht="12" customHeight="1">
      <c r="A74" s="45"/>
      <c r="B74" s="28" t="s">
        <v>81</v>
      </c>
      <c r="C74" s="29"/>
      <c r="D74" s="64">
        <v>178322035151.72</v>
      </c>
      <c r="E74" s="65"/>
      <c r="F74" s="64">
        <f>SUM(F24,F31,F43,F48,F58,F65,F67,F73)</f>
        <v>176114400964.73822</v>
      </c>
      <c r="G74" s="65"/>
      <c r="I74" s="23"/>
      <c r="J74" s="23"/>
      <c r="K74" s="7"/>
      <c r="L74" s="24"/>
    </row>
    <row r="75" spans="1:12" ht="15" customHeight="1">
      <c r="A75" s="45"/>
      <c r="B75" s="28"/>
      <c r="C75" s="29"/>
      <c r="D75" s="64"/>
      <c r="E75" s="65"/>
      <c r="F75" s="64"/>
      <c r="G75" s="65"/>
      <c r="I75" s="23"/>
      <c r="J75" s="23"/>
      <c r="K75" s="7"/>
    </row>
    <row r="76" spans="1:12" ht="24.75" customHeight="1">
      <c r="A76" s="45"/>
      <c r="B76" s="29"/>
      <c r="C76" s="29" t="s">
        <v>82</v>
      </c>
      <c r="D76" s="27" t="s">
        <v>101</v>
      </c>
      <c r="E76" s="65"/>
      <c r="F76" s="27" t="s">
        <v>105</v>
      </c>
      <c r="G76" s="65"/>
      <c r="I76" s="23"/>
      <c r="J76" s="23"/>
      <c r="K76" s="7"/>
    </row>
    <row r="77" spans="1:12" ht="12" customHeight="1" thickBot="1">
      <c r="A77" s="45">
        <v>1</v>
      </c>
      <c r="B77" s="30" t="s">
        <v>83</v>
      </c>
      <c r="C77" s="55" t="s">
        <v>84</v>
      </c>
      <c r="D77" s="71">
        <v>2016900000</v>
      </c>
      <c r="E77" s="56">
        <v>13.5</v>
      </c>
      <c r="F77" s="71">
        <v>1851066000</v>
      </c>
      <c r="G77" s="56">
        <v>12.39</v>
      </c>
      <c r="K77" s="7"/>
    </row>
    <row r="78" spans="1:12" ht="12" customHeight="1">
      <c r="A78" s="45">
        <v>2</v>
      </c>
      <c r="B78" s="35" t="s">
        <v>85</v>
      </c>
      <c r="C78" s="55" t="s">
        <v>86</v>
      </c>
      <c r="D78" s="71">
        <v>355050000</v>
      </c>
      <c r="E78" s="56">
        <v>2367</v>
      </c>
      <c r="F78" s="71">
        <v>358800000</v>
      </c>
      <c r="G78" s="56">
        <v>0</v>
      </c>
      <c r="K78" s="7"/>
    </row>
    <row r="79" spans="1:12" ht="12" customHeight="1">
      <c r="A79" s="45">
        <v>3</v>
      </c>
      <c r="B79" s="29" t="s">
        <v>72</v>
      </c>
      <c r="C79" s="55" t="s">
        <v>99</v>
      </c>
      <c r="D79" s="71">
        <v>587767909.80999994</v>
      </c>
      <c r="E79" s="56">
        <v>9.48</v>
      </c>
      <c r="F79" s="71">
        <v>560444687.63999999</v>
      </c>
      <c r="G79" s="56">
        <v>9.0399999999999991</v>
      </c>
      <c r="K79" s="7"/>
    </row>
    <row r="80" spans="1:12" ht="12" customHeight="1">
      <c r="A80" s="45">
        <v>4</v>
      </c>
      <c r="B80" s="29" t="s">
        <v>97</v>
      </c>
      <c r="C80" s="55" t="s">
        <v>98</v>
      </c>
      <c r="D80" s="71">
        <v>1002124636.9299999</v>
      </c>
      <c r="E80" s="56">
        <v>89.6</v>
      </c>
      <c r="F80" s="71">
        <v>926243831.85000002</v>
      </c>
      <c r="G80" s="56">
        <v>82.71</v>
      </c>
      <c r="K80" s="7"/>
    </row>
    <row r="81" spans="1:12" ht="12" customHeight="1">
      <c r="A81" s="45"/>
      <c r="B81" s="30" t="s">
        <v>87</v>
      </c>
      <c r="C81" s="34"/>
      <c r="D81" s="73">
        <f>SUM(D77:D80)</f>
        <v>3961842546.7399998</v>
      </c>
      <c r="E81" s="65"/>
      <c r="F81" s="73">
        <f>SUM(F77:F80)</f>
        <v>3696554519.4899998</v>
      </c>
      <c r="G81" s="65"/>
      <c r="I81" s="23"/>
      <c r="J81" s="23"/>
      <c r="K81" s="7"/>
      <c r="L81" s="24"/>
    </row>
    <row r="82" spans="1:12" ht="12" customHeight="1" thickBot="1">
      <c r="A82" s="47"/>
      <c r="B82" s="46" t="s">
        <v>88</v>
      </c>
      <c r="C82" s="46"/>
      <c r="D82" s="74">
        <f>SUM(D74,D81)</f>
        <v>182283877698.45999</v>
      </c>
      <c r="E82" s="75"/>
      <c r="F82" s="74">
        <f>SUM(F74,F81)</f>
        <v>179810955484.22821</v>
      </c>
      <c r="G82" s="75"/>
      <c r="K82" s="7"/>
    </row>
    <row r="83" spans="1:12" ht="12" customHeight="1">
      <c r="A83" s="47"/>
      <c r="B83" s="30"/>
      <c r="C83" s="30"/>
      <c r="D83" s="82"/>
      <c r="E83" s="82"/>
      <c r="G83" s="8"/>
      <c r="I83" s="23"/>
      <c r="J83" s="23"/>
      <c r="K83" s="7"/>
      <c r="L83" s="24"/>
    </row>
    <row r="84" spans="1:12" ht="12" customHeight="1">
      <c r="A84" s="47"/>
      <c r="B84" s="30"/>
      <c r="C84" s="30"/>
      <c r="D84" s="82"/>
      <c r="E84" s="82"/>
      <c r="G84" s="8"/>
      <c r="I84" s="23"/>
      <c r="J84" s="23"/>
      <c r="K84" s="7"/>
      <c r="L84" s="24"/>
    </row>
    <row r="85" spans="1:12" ht="12" customHeight="1">
      <c r="A85" s="47"/>
      <c r="B85" s="30"/>
      <c r="C85" s="30"/>
      <c r="D85" s="30"/>
      <c r="E85" s="30"/>
      <c r="F85" s="30"/>
      <c r="G85" s="30"/>
      <c r="K85" s="7"/>
    </row>
    <row r="86" spans="1:12" ht="12" customHeight="1">
      <c r="A86" s="47"/>
      <c r="B86" s="30"/>
      <c r="C86" s="30"/>
      <c r="D86" s="82"/>
      <c r="E86" s="82"/>
      <c r="G86" s="8"/>
      <c r="K86" s="7"/>
    </row>
    <row r="87" spans="1:12" ht="12" customHeight="1">
      <c r="A87" s="47"/>
      <c r="B87" s="30"/>
      <c r="C87" s="30"/>
      <c r="D87" s="82"/>
      <c r="E87" s="82"/>
      <c r="G87" s="37"/>
      <c r="K87" s="7"/>
    </row>
    <row r="88" spans="1:12" ht="12" customHeight="1">
      <c r="A88" s="47"/>
      <c r="B88" s="30"/>
      <c r="C88" s="30"/>
      <c r="D88" s="82"/>
      <c r="E88" s="82"/>
      <c r="G88" s="8"/>
      <c r="K88" s="7"/>
    </row>
    <row r="89" spans="1:12" ht="12" customHeight="1">
      <c r="A89" s="47"/>
      <c r="B89" s="30"/>
      <c r="C89" s="30"/>
      <c r="D89" s="30"/>
      <c r="E89" s="30"/>
      <c r="F89" s="30"/>
      <c r="G89" s="30"/>
      <c r="K89" s="7"/>
    </row>
    <row r="90" spans="1:12" ht="12" customHeight="1">
      <c r="A90" s="48"/>
      <c r="B90" s="30"/>
      <c r="C90" s="30"/>
      <c r="D90" s="30"/>
      <c r="E90" s="30"/>
      <c r="F90" s="30"/>
      <c r="G90" s="30"/>
      <c r="K90" s="7"/>
    </row>
    <row r="91" spans="1:12" ht="12" customHeight="1">
      <c r="A91" s="49"/>
      <c r="B91" s="30"/>
      <c r="C91" s="30"/>
      <c r="D91" s="30"/>
      <c r="E91" s="30"/>
      <c r="F91" s="30"/>
      <c r="G91" s="30"/>
      <c r="K91" s="7"/>
    </row>
    <row r="92" spans="1:12" ht="12" customHeight="1">
      <c r="A92" s="49"/>
      <c r="B92" s="30"/>
      <c r="C92" s="30"/>
      <c r="D92" s="30"/>
      <c r="E92" s="30"/>
      <c r="F92" s="30"/>
      <c r="G92" s="30"/>
      <c r="K92" s="7"/>
    </row>
    <row r="93" spans="1:12" ht="12" customHeight="1">
      <c r="A93" s="49"/>
      <c r="B93" s="30"/>
      <c r="C93" s="30"/>
      <c r="D93" s="30"/>
      <c r="E93" s="30"/>
      <c r="F93" s="30"/>
      <c r="G93" s="30"/>
      <c r="H93" s="31"/>
      <c r="K93" s="33"/>
    </row>
    <row r="94" spans="1:12" ht="12" customHeight="1">
      <c r="A94" s="49"/>
      <c r="B94" s="30"/>
      <c r="C94" s="30"/>
      <c r="D94" s="30"/>
      <c r="E94" s="30"/>
      <c r="F94" s="30"/>
      <c r="G94" s="30"/>
      <c r="H94" s="31"/>
      <c r="K94" s="33"/>
    </row>
    <row r="95" spans="1:12" ht="12" customHeight="1">
      <c r="A95" s="49"/>
      <c r="B95" s="30"/>
      <c r="C95" s="30"/>
      <c r="D95" s="30"/>
      <c r="E95" s="30"/>
      <c r="F95" s="30"/>
      <c r="G95" s="30"/>
      <c r="H95" s="31"/>
      <c r="K95" s="33"/>
    </row>
    <row r="96" spans="1:12" ht="12" customHeight="1">
      <c r="A96" s="49"/>
      <c r="B96" s="30"/>
      <c r="C96" s="30"/>
      <c r="D96" s="30"/>
      <c r="E96" s="30"/>
      <c r="F96" s="30"/>
      <c r="G96" s="30"/>
      <c r="H96" s="31"/>
      <c r="K96" s="33"/>
    </row>
    <row r="97" spans="1:11" ht="12" customHeight="1">
      <c r="A97" s="49"/>
      <c r="B97" s="28"/>
      <c r="C97" s="28"/>
      <c r="D97" s="30"/>
      <c r="E97" s="30"/>
      <c r="F97" s="30"/>
      <c r="G97" s="30"/>
      <c r="H97" s="31"/>
      <c r="K97" s="33"/>
    </row>
    <row r="98" spans="1:11" ht="12" customHeight="1">
      <c r="A98" s="49"/>
      <c r="B98" s="28"/>
      <c r="C98" s="28"/>
      <c r="D98" s="30"/>
      <c r="E98" s="30"/>
      <c r="F98" s="30"/>
      <c r="G98" s="30"/>
      <c r="H98" s="31"/>
      <c r="K98" s="33"/>
    </row>
    <row r="99" spans="1:11" ht="12" customHeight="1">
      <c r="A99" s="49"/>
      <c r="B99" s="28"/>
      <c r="C99" s="28"/>
      <c r="D99" s="30"/>
      <c r="E99" s="30"/>
      <c r="F99" s="30"/>
      <c r="G99" s="30"/>
      <c r="H99" s="31"/>
      <c r="K99" s="33"/>
    </row>
    <row r="100" spans="1:11" ht="12" customHeight="1">
      <c r="A100" s="49"/>
      <c r="B100" s="28"/>
      <c r="C100" s="28"/>
      <c r="D100" s="30"/>
      <c r="E100" s="30"/>
      <c r="F100" s="30"/>
      <c r="G100" s="30"/>
      <c r="H100" s="31"/>
      <c r="K100" s="33"/>
    </row>
    <row r="101" spans="1:11" ht="12" customHeight="1">
      <c r="A101" s="49"/>
      <c r="B101" s="28"/>
      <c r="C101" s="28"/>
      <c r="D101" s="30"/>
      <c r="E101" s="30"/>
      <c r="F101" s="30"/>
      <c r="G101" s="30"/>
      <c r="H101" s="31"/>
      <c r="K101" s="33"/>
    </row>
    <row r="102" spans="1:11" ht="12" customHeight="1">
      <c r="A102" s="11"/>
      <c r="B102" s="28"/>
      <c r="C102" s="28"/>
      <c r="D102" s="30"/>
      <c r="E102" s="30"/>
      <c r="F102" s="30"/>
      <c r="G102" s="30"/>
      <c r="H102" s="31"/>
      <c r="K102" s="33"/>
    </row>
    <row r="103" spans="1:11" ht="12" customHeight="1">
      <c r="B103" s="38"/>
      <c r="C103" s="38"/>
      <c r="D103" s="31"/>
      <c r="E103" s="31"/>
      <c r="F103" s="31"/>
      <c r="G103" s="31"/>
      <c r="K103" s="33"/>
    </row>
    <row r="104" spans="1:11" ht="12" customHeight="1">
      <c r="B104" s="39"/>
      <c r="C104" s="39"/>
      <c r="K104" s="33"/>
    </row>
    <row r="105" spans="1:11" ht="12" customHeight="1">
      <c r="B105" s="39"/>
      <c r="C105" s="39"/>
      <c r="K105" s="33"/>
    </row>
    <row r="106" spans="1:11" ht="12" customHeight="1">
      <c r="B106" s="39"/>
      <c r="C106" s="39"/>
      <c r="K106" s="33"/>
    </row>
    <row r="107" spans="1:11" ht="12" customHeight="1">
      <c r="B107" s="39"/>
      <c r="C107" s="39"/>
      <c r="K107" s="33"/>
    </row>
    <row r="108" spans="1:11" ht="12" customHeight="1">
      <c r="B108" s="39"/>
      <c r="C108" s="39"/>
      <c r="K108" s="33"/>
    </row>
    <row r="109" spans="1:11" ht="12" customHeight="1">
      <c r="B109" s="39"/>
      <c r="C109" s="39"/>
      <c r="K109" s="33"/>
    </row>
    <row r="110" spans="1:11" ht="12" customHeight="1">
      <c r="B110" s="39"/>
      <c r="C110" s="39"/>
      <c r="K110" s="33"/>
    </row>
    <row r="111" spans="1:11" ht="12" customHeight="1">
      <c r="B111" s="39"/>
      <c r="C111" s="39"/>
      <c r="K111" s="33"/>
    </row>
    <row r="112" spans="1:11" ht="12" customHeight="1">
      <c r="B112" s="39"/>
      <c r="C112" s="39"/>
      <c r="K112" s="33"/>
    </row>
    <row r="113" spans="2:11" ht="12" customHeight="1">
      <c r="B113" s="39"/>
      <c r="C113" s="39"/>
      <c r="K113" s="33"/>
    </row>
    <row r="114" spans="2:11" ht="12" customHeight="1">
      <c r="B114" s="39"/>
      <c r="C114" s="39"/>
      <c r="K114" s="33"/>
    </row>
    <row r="115" spans="2:11" ht="12" customHeight="1">
      <c r="B115" s="39"/>
      <c r="C115" s="39"/>
      <c r="K115" s="33"/>
    </row>
    <row r="116" spans="2:11" ht="12" customHeight="1">
      <c r="B116" s="39"/>
      <c r="C116" s="39"/>
      <c r="K116" s="33"/>
    </row>
    <row r="117" spans="2:11" ht="12" customHeight="1">
      <c r="B117" s="39"/>
      <c r="C117" s="39"/>
      <c r="K117" s="33"/>
    </row>
    <row r="118" spans="2:11" ht="12" customHeight="1">
      <c r="B118" s="39"/>
      <c r="C118" s="39"/>
      <c r="K118" s="33"/>
    </row>
    <row r="119" spans="2:11" ht="12" customHeight="1">
      <c r="B119" s="39"/>
      <c r="C119" s="39"/>
      <c r="K119" s="33"/>
    </row>
    <row r="120" spans="2:11" ht="12" customHeight="1">
      <c r="B120" s="39"/>
      <c r="C120" s="39"/>
      <c r="K120" s="33"/>
    </row>
    <row r="121" spans="2:11" ht="12" customHeight="1">
      <c r="B121" s="39"/>
      <c r="C121" s="39"/>
      <c r="K121" s="33"/>
    </row>
    <row r="122" spans="2:11" ht="12" customHeight="1">
      <c r="B122" s="39"/>
      <c r="C122" s="39"/>
      <c r="K122" s="33"/>
    </row>
    <row r="123" spans="2:11" ht="12" customHeight="1">
      <c r="B123" s="39"/>
      <c r="C123" s="39"/>
      <c r="K123" s="33"/>
    </row>
    <row r="124" spans="2:11" ht="12" customHeight="1">
      <c r="B124" s="39"/>
      <c r="C124" s="39"/>
      <c r="K124" s="33"/>
    </row>
    <row r="125" spans="2:11" ht="12" customHeight="1">
      <c r="B125" s="39"/>
      <c r="C125" s="39"/>
      <c r="K125" s="33"/>
    </row>
    <row r="126" spans="2:11" ht="12" customHeight="1">
      <c r="B126" s="39"/>
      <c r="C126" s="39"/>
      <c r="K126" s="33"/>
    </row>
    <row r="127" spans="2:11" ht="12" customHeight="1">
      <c r="B127" s="39"/>
      <c r="C127" s="39"/>
      <c r="K127" s="33"/>
    </row>
    <row r="128" spans="2:11" ht="12" customHeight="1">
      <c r="B128" s="39"/>
      <c r="C128" s="39"/>
      <c r="K128" s="33"/>
    </row>
    <row r="129" spans="2:11" ht="12" customHeight="1">
      <c r="B129" s="39"/>
      <c r="C129" s="39"/>
      <c r="K129" s="33"/>
    </row>
    <row r="130" spans="2:11" ht="12" customHeight="1">
      <c r="B130" s="39"/>
      <c r="C130" s="39"/>
      <c r="K130" s="33"/>
    </row>
    <row r="131" spans="2:11" ht="12" customHeight="1">
      <c r="B131" s="39"/>
      <c r="C131" s="39"/>
      <c r="K131" s="33"/>
    </row>
    <row r="132" spans="2:11" ht="12" customHeight="1">
      <c r="B132" s="39"/>
      <c r="C132" s="39"/>
      <c r="K132" s="33"/>
    </row>
    <row r="133" spans="2:11" ht="12" customHeight="1">
      <c r="B133" s="39"/>
      <c r="C133" s="39"/>
      <c r="K133" s="33"/>
    </row>
    <row r="134" spans="2:11" ht="12" customHeight="1">
      <c r="B134" s="39"/>
      <c r="C134" s="39"/>
      <c r="K134" s="36"/>
    </row>
    <row r="135" spans="2:11" ht="12" customHeight="1">
      <c r="B135" s="39"/>
      <c r="C135" s="39"/>
      <c r="K135" s="36"/>
    </row>
    <row r="136" spans="2:11" ht="12" customHeight="1">
      <c r="B136" s="39"/>
      <c r="C136" s="39"/>
      <c r="K136" s="36"/>
    </row>
    <row r="137" spans="2:11" ht="12" customHeight="1">
      <c r="B137" s="39"/>
      <c r="C137" s="39"/>
    </row>
    <row r="138" spans="2:11" ht="12" customHeight="1">
      <c r="B138" s="40"/>
      <c r="C138" s="40"/>
    </row>
    <row r="139" spans="2:11" ht="12" customHeight="1">
      <c r="B139" s="40"/>
      <c r="C139" s="40"/>
    </row>
    <row r="140" spans="2:11" ht="12" customHeight="1">
      <c r="B140" s="40"/>
      <c r="C140" s="40"/>
    </row>
  </sheetData>
  <mergeCells count="5">
    <mergeCell ref="F4:G4"/>
    <mergeCell ref="D4:E4"/>
    <mergeCell ref="D83:E84"/>
    <mergeCell ref="D86:E88"/>
    <mergeCell ref="A3:I3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19.570312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8.7109375" customWidth="1"/>
  </cols>
  <sheetData>
    <row r="1" spans="2:10">
      <c r="C1" s="50">
        <v>41997</v>
      </c>
      <c r="D1" s="50">
        <v>42369</v>
      </c>
      <c r="E1" s="50">
        <v>42013</v>
      </c>
      <c r="F1" s="50">
        <v>42020</v>
      </c>
      <c r="G1" s="50">
        <v>42027</v>
      </c>
      <c r="H1" s="50">
        <v>42034</v>
      </c>
      <c r="I1" s="50">
        <v>42041</v>
      </c>
      <c r="J1" s="50">
        <v>42048</v>
      </c>
    </row>
    <row r="2" spans="2:10">
      <c r="B2" t="s">
        <v>7</v>
      </c>
      <c r="C2" s="2">
        <v>976900106.76999998</v>
      </c>
      <c r="D2" s="2">
        <v>942066028.38999999</v>
      </c>
      <c r="E2" s="2">
        <v>932324499.29999995</v>
      </c>
      <c r="F2" s="2">
        <v>937893240.41999996</v>
      </c>
      <c r="G2" s="2">
        <v>937282972.58000004</v>
      </c>
      <c r="H2" s="2">
        <v>934434887.24000001</v>
      </c>
      <c r="I2" s="2">
        <v>935654463.25</v>
      </c>
      <c r="J2" s="2">
        <v>931137652.66999996</v>
      </c>
    </row>
    <row r="3" spans="2:10">
      <c r="B3" t="s">
        <v>6</v>
      </c>
      <c r="C3" s="2">
        <v>2698090604.25</v>
      </c>
      <c r="D3" s="2">
        <v>2704492172.04</v>
      </c>
      <c r="E3" s="2">
        <v>2672419179.0700002</v>
      </c>
      <c r="F3" s="2">
        <v>2664011650.2600002</v>
      </c>
      <c r="G3" s="2">
        <v>2690902233.0799999</v>
      </c>
      <c r="H3" s="2">
        <v>2694095793.1700001</v>
      </c>
      <c r="I3" s="2">
        <v>2676846054.7600002</v>
      </c>
      <c r="J3" s="2">
        <v>2629386816.0999999</v>
      </c>
    </row>
    <row r="4" spans="2:10">
      <c r="B4" t="s">
        <v>5</v>
      </c>
      <c r="C4" s="2">
        <v>5189054327.25</v>
      </c>
      <c r="D4" s="2">
        <v>5227812071.5200005</v>
      </c>
      <c r="E4" s="2">
        <v>4945489557.9099998</v>
      </c>
      <c r="F4" s="2">
        <v>4896154575.0600004</v>
      </c>
      <c r="G4" s="2">
        <v>4976896772.6800003</v>
      </c>
      <c r="H4" s="2">
        <v>5002644887.4899998</v>
      </c>
      <c r="I4" s="2">
        <v>5054510491.8999996</v>
      </c>
      <c r="J4" s="2">
        <v>4863067060.4399996</v>
      </c>
    </row>
    <row r="5" spans="2:10">
      <c r="B5" t="s">
        <v>4</v>
      </c>
      <c r="C5" s="2">
        <v>7500191794.3800001</v>
      </c>
      <c r="D5" s="2">
        <v>8476229383.3000002</v>
      </c>
      <c r="E5" s="2">
        <v>8168765771.1300001</v>
      </c>
      <c r="F5" s="2">
        <v>8059701667.4700003</v>
      </c>
      <c r="G5" s="2">
        <v>8150149251.5200005</v>
      </c>
      <c r="H5" s="2">
        <v>8131475819.6599998</v>
      </c>
      <c r="I5" s="2">
        <v>8199350970.75</v>
      </c>
      <c r="J5" s="2">
        <v>8022059290.0799999</v>
      </c>
    </row>
    <row r="6" spans="2:10">
      <c r="B6" t="s">
        <v>2</v>
      </c>
      <c r="C6" s="2">
        <v>16716617620.690001</v>
      </c>
      <c r="D6" s="2">
        <v>17325027594.040001</v>
      </c>
      <c r="E6" s="2">
        <v>15062708630.860001</v>
      </c>
      <c r="F6" s="2">
        <v>17222359770.720001</v>
      </c>
      <c r="G6" s="2">
        <v>17510483643.560001</v>
      </c>
      <c r="H6" s="2">
        <v>17449507027.650002</v>
      </c>
      <c r="I6" s="2">
        <v>16904707313.58</v>
      </c>
      <c r="J6" s="2">
        <v>17619409390.220001</v>
      </c>
    </row>
    <row r="7" spans="2:10">
      <c r="B7" t="s">
        <v>0</v>
      </c>
      <c r="C7" s="2">
        <v>34639521724.559998</v>
      </c>
      <c r="D7" s="2">
        <v>34793141071.730003</v>
      </c>
      <c r="E7" s="2">
        <v>32369398469.02</v>
      </c>
      <c r="F7" s="2">
        <v>31601691932.66</v>
      </c>
      <c r="G7" s="2">
        <v>32180907305.299999</v>
      </c>
      <c r="H7" s="2">
        <v>31989755991.450001</v>
      </c>
      <c r="I7" s="2">
        <v>32459470412.110001</v>
      </c>
      <c r="J7" s="2">
        <v>30870094802.029999</v>
      </c>
    </row>
    <row r="8" spans="2:10">
      <c r="B8" t="s">
        <v>3</v>
      </c>
      <c r="C8" s="2">
        <v>47779535871.849998</v>
      </c>
      <c r="D8" s="2">
        <v>46401963458.239998</v>
      </c>
      <c r="E8" s="2">
        <v>46417503784.580002</v>
      </c>
      <c r="F8" s="2">
        <v>46364962525.330002</v>
      </c>
      <c r="G8" s="2">
        <v>46361698329.419998</v>
      </c>
      <c r="H8" s="2">
        <v>46364450405.169998</v>
      </c>
      <c r="I8" s="2">
        <v>46640249717.93</v>
      </c>
      <c r="J8" s="2">
        <v>46686595122.629997</v>
      </c>
    </row>
    <row r="9" spans="2:10">
      <c r="B9" t="s">
        <v>1</v>
      </c>
      <c r="C9" s="2">
        <v>59002746188.169998</v>
      </c>
      <c r="D9" s="2">
        <v>57345957953.419998</v>
      </c>
      <c r="E9" s="2">
        <v>60405136011.400002</v>
      </c>
      <c r="F9" s="2">
        <v>61437090400.419998</v>
      </c>
      <c r="G9" s="2">
        <v>63591947696.190002</v>
      </c>
      <c r="H9" s="2">
        <v>64381253913.150002</v>
      </c>
      <c r="I9" s="2">
        <v>65451245727.440002</v>
      </c>
      <c r="J9" s="2">
        <v>64492650830.57</v>
      </c>
    </row>
    <row r="10" spans="2:10" s="4" customFormat="1">
      <c r="B10" s="4" t="s">
        <v>8</v>
      </c>
      <c r="C10" s="5">
        <f>SUM(C2:C9)</f>
        <v>174502658237.91998</v>
      </c>
      <c r="D10" s="5">
        <f>SUM(D2:D9)</f>
        <v>173216689732.67999</v>
      </c>
      <c r="E10" s="5">
        <f t="shared" ref="E10:H10" si="0">SUM(E2:E9)</f>
        <v>170973745903.26999</v>
      </c>
      <c r="F10" s="5">
        <f t="shared" si="0"/>
        <v>173183865762.34</v>
      </c>
      <c r="G10" s="5">
        <f t="shared" si="0"/>
        <v>176400268204.33002</v>
      </c>
      <c r="H10" s="5">
        <f t="shared" si="0"/>
        <v>176947618724.98001</v>
      </c>
      <c r="I10" s="5">
        <f t="shared" ref="I10:J10" si="1">SUM(I2:I9)</f>
        <v>178322035151.72</v>
      </c>
      <c r="J10" s="5">
        <f t="shared" si="1"/>
        <v>176114400964.73999</v>
      </c>
    </row>
    <row r="11" spans="2:10">
      <c r="G11">
        <f>SUM(12:19)</f>
        <v>0</v>
      </c>
    </row>
    <row r="12" spans="2:10">
      <c r="C12" s="1"/>
      <c r="D12" s="1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2015-01-26T10:34:15Z</cp:lastPrinted>
  <dcterms:created xsi:type="dcterms:W3CDTF">2014-07-02T14:15:07Z</dcterms:created>
  <dcterms:modified xsi:type="dcterms:W3CDTF">2015-02-17T14:48:18Z</dcterms:modified>
</cp:coreProperties>
</file>