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jekaette\Documents\WCMC\CIS\"/>
    </mc:Choice>
  </mc:AlternateContent>
  <bookViews>
    <workbookView xWindow="-15" yWindow="-15" windowWidth="20535" windowHeight="8100"/>
  </bookViews>
  <sheets>
    <sheet name="Data" sheetId="9" r:id="rId1"/>
    <sheet name="Sector Trend" sheetId="4" r:id="rId2"/>
    <sheet name="Total NAV" sheetId="8" r:id="rId3"/>
    <sheet name="NAV Trend" sheetId="1" r:id="rId4"/>
  </sheets>
  <definedNames>
    <definedName name="_GoBack" localSheetId="0">Data!$E$97</definedName>
    <definedName name="_xlnm.Print_Area" localSheetId="3">'NAV Trend'!$B$1:$J$9</definedName>
  </definedNames>
  <calcPr calcId="162913"/>
</workbook>
</file>

<file path=xl/calcChain.xml><?xml version="1.0" encoding="utf-8"?>
<calcChain xmlns="http://schemas.openxmlformats.org/spreadsheetml/2006/main">
  <c r="J9" i="1" l="1"/>
  <c r="F22" i="9"/>
  <c r="D22" i="9"/>
  <c r="D45" i="9"/>
  <c r="F45" i="9"/>
  <c r="F30" i="9"/>
  <c r="D30" i="9"/>
  <c r="D75" i="9"/>
  <c r="I9" i="1"/>
  <c r="C9" i="1"/>
  <c r="F63" i="9"/>
  <c r="D63" i="9"/>
  <c r="H9" i="1"/>
  <c r="G9" i="1"/>
  <c r="F9" i="1"/>
  <c r="E9" i="1"/>
  <c r="D9" i="1"/>
  <c r="F86" i="9"/>
  <c r="F75" i="9"/>
  <c r="F70" i="9"/>
  <c r="F50" i="9"/>
  <c r="D86" i="9"/>
  <c r="D70" i="9"/>
  <c r="D50" i="9"/>
  <c r="F76" i="9" l="1"/>
  <c r="F87" i="9" s="1"/>
  <c r="D76" i="9"/>
  <c r="D87" i="9" s="1"/>
</calcChain>
</file>

<file path=xl/sharedStrings.xml><?xml version="1.0" encoding="utf-8"?>
<sst xmlns="http://schemas.openxmlformats.org/spreadsheetml/2006/main" count="177" uniqueCount="122">
  <si>
    <t>EQUITY BASED FUNDS</t>
  </si>
  <si>
    <t>UMBRELLA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</si>
  <si>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</si>
  <si>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</si>
  <si>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</si>
  <si>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</si>
  <si>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</si>
  <si>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</si>
  <si>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</si>
  <si>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</si>
  <si>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</si>
  <si>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</si>
  <si>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</si>
  <si>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</si>
  <si>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</si>
  <si>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</si>
  <si>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</si>
  <si>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</si>
  <si>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</si>
  <si>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</si>
  <si>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</si>
  <si>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</si>
  <si>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</si>
  <si>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</si>
  <si>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</si>
  <si>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</si>
  <si>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</si>
  <si>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</si>
  <si>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</si>
  <si>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</si>
  <si>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</si>
  <si>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</si>
  <si>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</si>
  <si>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</si>
  <si>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</si>
  <si>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</si>
  <si>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</si>
  <si>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</si>
  <si>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</si>
  <si>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</si>
  <si>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</si>
  <si>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</si>
  <si>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</si>
  <si>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</si>
  <si>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</si>
  <si>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</si>
  <si>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</si>
  <si>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</si>
  <si>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</si>
  <si>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</si>
  <si>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</si>
  <si>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</si>
  <si>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</si>
  <si>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</si>
  <si>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</si>
  <si>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</si>
  <si>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</si>
  <si>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</si>
  <si>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</si>
  <si>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</si>
  <si>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</si>
  <si>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</si>
  <si>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</si>
  <si>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</si>
  <si>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</si>
  <si>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</si>
  <si>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</si>
  <si>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</si>
  <si>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</si>
  <si>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</si>
  <si>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</si>
  <si>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</si>
  <si>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</si>
  <si>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</si>
  <si>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</si>
  <si>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</si>
  <si>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</si>
  <si>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</si>
  <si>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</si>
  <si>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</si>
  <si>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 xml:space="preserve"> 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</si>
  <si>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</si>
  <si>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</si>
  <si>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</si>
  <si>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</si>
  <si>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</si>
  <si>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</si>
  <si>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</si>
  <si>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BALANCED FUNDS</t>
  </si>
  <si>
    <t>ISLAMIC/ETHICAL FUNDS</t>
  </si>
  <si>
    <t>EXCHANGE TRADED FUNDS</t>
  </si>
  <si>
    <t>Lotus Halal ETF</t>
  </si>
  <si>
    <t>Investment One Funds Management Limited</t>
  </si>
  <si>
    <t>Stanbic IBTC Umbrella Fund:</t>
  </si>
  <si>
    <t>Legacy Short Maturity Fund</t>
  </si>
  <si>
    <t>Note:</t>
  </si>
  <si>
    <t>PACAM Balanced Fund</t>
  </si>
  <si>
    <t>Vantage Guaranteed Income Fund</t>
  </si>
  <si>
    <t>VETBANK ETF</t>
  </si>
  <si>
    <t>VCG ETF</t>
  </si>
  <si>
    <t>VI ETF</t>
  </si>
  <si>
    <t>Vantage Balanced Fund</t>
  </si>
  <si>
    <t>552. 20</t>
  </si>
  <si>
    <t>FBN Nigeria Eurobond USD Fund (Retail)</t>
  </si>
  <si>
    <t>FBN Nigeria Eurobond USD Fund (Institutional)</t>
  </si>
  <si>
    <t>FBN Nigeria Smart Beta Equity Fund</t>
  </si>
  <si>
    <t>54a.</t>
  </si>
  <si>
    <t>54b.</t>
  </si>
  <si>
    <t>54c.</t>
  </si>
  <si>
    <t>Meristem Equity Market Fund</t>
  </si>
  <si>
    <t>Meristem Wealth Management Limited</t>
  </si>
  <si>
    <t>Meristem Money Market Fund</t>
  </si>
  <si>
    <t>SCM Capital Limited</t>
  </si>
  <si>
    <t>NAV and Unit Price as at Week Ended February 12, 2016</t>
  </si>
  <si>
    <t>Market Cap as at February 12, 2016</t>
  </si>
  <si>
    <t>Afrinvest Asset Mgt Ltd</t>
  </si>
  <si>
    <t>Afrinvest Asset Mgt Ltd.</t>
  </si>
  <si>
    <t>NAV</t>
  </si>
  <si>
    <t>NET ASSET VALUES AND UNIT PRICES OF FUND MANAGEMENT AND COLLECTIVE INVESTMENTS SCHEMES AS AT WEEK ENDED FEBRUARY 19, 2016</t>
  </si>
  <si>
    <t>NAV and Unit Price as at Week Ended February 19, 2016</t>
  </si>
  <si>
    <t>Market Cap as at February 19, 2016</t>
  </si>
  <si>
    <t>Please note that BGL Nubian and Sapphire Funds are not included in this compilation.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</si>
</sst>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0.0%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sz val="11"/>
      <color theme="1"/>
      <name val="Century Gothic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SpeakOT-Regular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rgb="FF000000"/>
      <name val="SpeakOT-Regular"/>
    </font>
    <font>
      <sz val="8"/>
      <color rgb="FF0F243E"/>
      <name val="Arial Narrow"/>
      <family val="2"/>
    </font>
    <font>
      <sz val="8"/>
      <color rgb="FF44546A"/>
      <name val="Arial Narrow"/>
      <family val="2"/>
    </font>
    <font>
      <sz val="11"/>
      <color theme="1"/>
      <name val="Calibri"/>
      <family val="2"/>
    </font>
    <font>
      <b/>
      <i/>
      <sz val="8"/>
      <name val="Arial Narrow"/>
      <family val="2"/>
    </font>
    <font>
      <b/>
      <i/>
      <sz val="8"/>
      <color theme="6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176">
    <xf numFmtId="0" fontId="0" fillId="0" borderId="0" xfId="0"/>
    <xf numFmtId="43" fontId="0" fillId="0" borderId="0" xfId="0" applyNumberFormat="1"/>
    <xf numFmtId="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43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43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43" fontId="1" fillId="0" borderId="0" xfId="2" applyFont="1" applyBorder="1" applyAlignment="1">
      <alignment horizontal="right" vertical="top" wrapText="1"/>
    </xf>
    <xf numFmtId="4" fontId="7" fillId="0" borderId="1" xfId="0" applyNumberFormat="1" applyFont="1" applyBorder="1" applyAlignment="1">
      <alignment horizontal="right"/>
    </xf>
    <xf numFmtId="43" fontId="5" fillId="0" borderId="1" xfId="2" applyFont="1" applyBorder="1" applyAlignment="1">
      <alignment horizontal="right" vertical="top" wrapText="1"/>
    </xf>
    <xf numFmtId="43" fontId="7" fillId="0" borderId="1" xfId="2" applyFont="1" applyBorder="1" applyAlignment="1">
      <alignment horizontal="right"/>
    </xf>
    <xf numFmtId="43" fontId="7" fillId="0" borderId="1" xfId="2" applyFont="1" applyBorder="1" applyAlignment="1">
      <alignment horizontal="right" vertical="top" wrapText="1"/>
    </xf>
    <xf numFmtId="0" fontId="5" fillId="3" borderId="1" xfId="0" applyFont="1" applyFill="1" applyBorder="1" applyAlignment="1">
      <alignment wrapText="1"/>
    </xf>
    <xf numFmtId="43" fontId="5" fillId="3" borderId="1" xfId="2" applyFont="1" applyFill="1" applyBorder="1" applyAlignment="1">
      <alignment horizontal="right" vertical="top" wrapText="1"/>
    </xf>
    <xf numFmtId="0" fontId="5" fillId="3" borderId="1" xfId="0" applyFont="1" applyFill="1" applyBorder="1"/>
    <xf numFmtId="43" fontId="5" fillId="3" borderId="1" xfId="2" applyFont="1" applyFill="1" applyBorder="1" applyAlignment="1">
      <alignment horizontal="center" vertical="top" wrapText="1"/>
    </xf>
    <xf numFmtId="0" fontId="14" fillId="0" borderId="0" xfId="0" applyFont="1"/>
    <xf numFmtId="0" fontId="8" fillId="0" borderId="0" xfId="0" applyFont="1" applyBorder="1"/>
    <xf numFmtId="0" fontId="17" fillId="0" borderId="0" xfId="0" applyFont="1" applyBorder="1"/>
    <xf numFmtId="0" fontId="18" fillId="0" borderId="0" xfId="0" applyFont="1"/>
    <xf numFmtId="0" fontId="19" fillId="2" borderId="0" xfId="0" applyFont="1" applyFill="1"/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7" fillId="0" borderId="0" xfId="0" applyFont="1" applyBorder="1" applyAlignment="1">
      <alignment horizontal="left"/>
    </xf>
    <xf numFmtId="4" fontId="21" fillId="0" borderId="1" xfId="0" applyNumberFormat="1" applyFont="1" applyBorder="1"/>
    <xf numFmtId="4" fontId="7" fillId="0" borderId="1" xfId="2" applyNumberFormat="1" applyFont="1" applyBorder="1" applyAlignment="1">
      <alignment horizontal="right"/>
    </xf>
    <xf numFmtId="4" fontId="7" fillId="0" borderId="1" xfId="0" applyNumberFormat="1" applyFont="1" applyBorder="1"/>
    <xf numFmtId="0" fontId="5" fillId="5" borderId="1" xfId="0" applyFont="1" applyFill="1" applyBorder="1"/>
    <xf numFmtId="0" fontId="23" fillId="0" borderId="0" xfId="0" applyFont="1"/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24" fillId="0" borderId="0" xfId="0" applyFont="1"/>
    <xf numFmtId="4" fontId="24" fillId="0" borderId="0" xfId="0" applyNumberFormat="1" applyFont="1"/>
    <xf numFmtId="4" fontId="26" fillId="0" borderId="1" xfId="0" applyNumberFormat="1" applyFont="1" applyBorder="1"/>
    <xf numFmtId="0" fontId="22" fillId="0" borderId="0" xfId="0" applyFont="1" applyBorder="1" applyAlignment="1">
      <alignment vertical="top" wrapText="1"/>
    </xf>
    <xf numFmtId="0" fontId="22" fillId="0" borderId="0" xfId="0" applyFont="1" applyBorder="1" applyAlignment="1">
      <alignment horizontal="center" wrapText="1"/>
    </xf>
    <xf numFmtId="10" fontId="25" fillId="0" borderId="0" xfId="0" applyNumberFormat="1" applyFont="1" applyBorder="1" applyAlignment="1">
      <alignment horizontal="center" wrapText="1"/>
    </xf>
    <xf numFmtId="4" fontId="25" fillId="0" borderId="0" xfId="0" applyNumberFormat="1" applyFont="1" applyBorder="1" applyAlignment="1">
      <alignment horizontal="center" wrapText="1"/>
    </xf>
    <xf numFmtId="4" fontId="22" fillId="0" borderId="0" xfId="0" applyNumberFormat="1" applyFont="1" applyBorder="1" applyAlignment="1">
      <alignment horizontal="center" wrapText="1"/>
    </xf>
    <xf numFmtId="10" fontId="22" fillId="0" borderId="0" xfId="0" applyNumberFormat="1" applyFont="1" applyBorder="1" applyAlignment="1">
      <alignment horizontal="center" wrapText="1"/>
    </xf>
    <xf numFmtId="164" fontId="11" fillId="0" borderId="1" xfId="2" applyNumberFormat="1" applyFont="1" applyBorder="1"/>
    <xf numFmtId="0" fontId="11" fillId="0" borderId="1" xfId="0" applyFont="1" applyBorder="1"/>
    <xf numFmtId="4" fontId="7" fillId="0" borderId="1" xfId="0" applyNumberFormat="1" applyFont="1" applyBorder="1" applyAlignment="1">
      <alignment wrapText="1"/>
    </xf>
    <xf numFmtId="3" fontId="21" fillId="0" borderId="1" xfId="0" applyNumberFormat="1" applyFont="1" applyBorder="1"/>
    <xf numFmtId="164" fontId="7" fillId="0" borderId="1" xfId="2" applyNumberFormat="1" applyFont="1" applyBorder="1"/>
    <xf numFmtId="0" fontId="5" fillId="7" borderId="1" xfId="0" applyFont="1" applyFill="1" applyBorder="1"/>
    <xf numFmtId="0" fontId="16" fillId="3" borderId="1" xfId="0" applyFont="1" applyFill="1" applyBorder="1" applyAlignment="1">
      <alignment wrapText="1"/>
    </xf>
    <xf numFmtId="43" fontId="7" fillId="0" borderId="1" xfId="2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right" wrapText="1"/>
    </xf>
    <xf numFmtId="4" fontId="5" fillId="0" borderId="1" xfId="0" applyNumberFormat="1" applyFont="1" applyBorder="1"/>
    <xf numFmtId="0" fontId="24" fillId="0" borderId="0" xfId="0" applyFont="1" applyBorder="1"/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center" vertical="top" wrapText="1"/>
    </xf>
    <xf numFmtId="0" fontId="21" fillId="0" borderId="1" xfId="0" applyFont="1" applyBorder="1"/>
    <xf numFmtId="2" fontId="7" fillId="0" borderId="1" xfId="0" applyNumberFormat="1" applyFont="1" applyBorder="1" applyAlignment="1">
      <alignment wrapText="1"/>
    </xf>
    <xf numFmtId="0" fontId="26" fillId="0" borderId="1" xfId="0" applyFont="1" applyBorder="1"/>
    <xf numFmtId="0" fontId="27" fillId="0" borderId="1" xfId="0" applyFont="1" applyBorder="1"/>
    <xf numFmtId="4" fontId="27" fillId="0" borderId="1" xfId="0" applyNumberFormat="1" applyFont="1" applyBorder="1"/>
    <xf numFmtId="0" fontId="7" fillId="0" borderId="1" xfId="0" applyFont="1" applyBorder="1" applyAlignment="1">
      <alignment horizontal="right" vertical="center"/>
    </xf>
    <xf numFmtId="4" fontId="5" fillId="0" borderId="1" xfId="2" applyNumberFormat="1" applyFont="1" applyBorder="1" applyAlignment="1">
      <alignment horizontal="right" vertical="top" wrapText="1"/>
    </xf>
    <xf numFmtId="4" fontId="5" fillId="3" borderId="1" xfId="2" applyNumberFormat="1" applyFont="1" applyFill="1" applyBorder="1" applyAlignment="1">
      <alignment horizontal="right" vertical="top" wrapText="1"/>
    </xf>
    <xf numFmtId="4" fontId="5" fillId="3" borderId="1" xfId="2" applyNumberFormat="1" applyFont="1" applyFill="1" applyBorder="1" applyAlignment="1">
      <alignment horizontal="right"/>
    </xf>
    <xf numFmtId="43" fontId="5" fillId="0" borderId="1" xfId="2" applyFont="1" applyBorder="1"/>
    <xf numFmtId="4" fontId="7" fillId="0" borderId="1" xfId="2" applyNumberFormat="1" applyFont="1" applyBorder="1" applyAlignment="1">
      <alignment horizontal="right" vertical="top" wrapText="1"/>
    </xf>
    <xf numFmtId="4" fontId="11" fillId="0" borderId="1" xfId="2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" fontId="0" fillId="0" borderId="0" xfId="0" applyNumberFormat="1" applyFont="1"/>
    <xf numFmtId="4" fontId="28" fillId="0" borderId="0" xfId="0" applyNumberFormat="1" applyFont="1" applyBorder="1" applyAlignment="1">
      <alignment horizontal="right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/>
    <xf numFmtId="0" fontId="5" fillId="0" borderId="8" xfId="0" applyFont="1" applyBorder="1" applyAlignment="1"/>
    <xf numFmtId="0" fontId="5" fillId="4" borderId="8" xfId="0" applyFont="1" applyFill="1" applyBorder="1" applyAlignment="1">
      <alignment vertical="top" wrapText="1"/>
    </xf>
    <xf numFmtId="0" fontId="5" fillId="4" borderId="9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vertical="top" wrapText="1"/>
    </xf>
    <xf numFmtId="0" fontId="15" fillId="3" borderId="9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4" fontId="7" fillId="0" borderId="9" xfId="0" applyNumberFormat="1" applyFont="1" applyBorder="1" applyAlignment="1">
      <alignment horizontal="right"/>
    </xf>
    <xf numFmtId="0" fontId="21" fillId="0" borderId="9" xfId="0" applyFont="1" applyBorder="1"/>
    <xf numFmtId="164" fontId="11" fillId="0" borderId="9" xfId="2" applyNumberFormat="1" applyFont="1" applyBorder="1"/>
    <xf numFmtId="4" fontId="7" fillId="0" borderId="9" xfId="2" applyNumberFormat="1" applyFont="1" applyBorder="1" applyAlignment="1">
      <alignment horizontal="right"/>
    </xf>
    <xf numFmtId="0" fontId="11" fillId="0" borderId="8" xfId="0" applyFont="1" applyBorder="1" applyAlignment="1">
      <alignment horizontal="center" wrapText="1"/>
    </xf>
    <xf numFmtId="0" fontId="7" fillId="0" borderId="9" xfId="0" applyFont="1" applyBorder="1"/>
    <xf numFmtId="2" fontId="7" fillId="0" borderId="9" xfId="0" applyNumberFormat="1" applyFont="1" applyBorder="1" applyAlignment="1">
      <alignment wrapText="1"/>
    </xf>
    <xf numFmtId="0" fontId="26" fillId="0" borderId="9" xfId="0" applyFont="1" applyBorder="1"/>
    <xf numFmtId="0" fontId="5" fillId="0" borderId="8" xfId="0" applyFont="1" applyBorder="1" applyAlignment="1">
      <alignment horizontal="center" wrapText="1"/>
    </xf>
    <xf numFmtId="0" fontId="27" fillId="0" borderId="9" xfId="0" applyFont="1" applyBorder="1"/>
    <xf numFmtId="0" fontId="7" fillId="0" borderId="9" xfId="0" applyFont="1" applyBorder="1" applyAlignment="1">
      <alignment horizontal="center" vertical="center"/>
    </xf>
    <xf numFmtId="4" fontId="5" fillId="0" borderId="9" xfId="2" applyNumberFormat="1" applyFont="1" applyBorder="1" applyAlignment="1">
      <alignment horizontal="right" vertical="top" wrapText="1"/>
    </xf>
    <xf numFmtId="0" fontId="5" fillId="3" borderId="8" xfId="0" applyFont="1" applyFill="1" applyBorder="1" applyAlignment="1">
      <alignment horizontal="center" wrapText="1"/>
    </xf>
    <xf numFmtId="4" fontId="5" fillId="3" borderId="9" xfId="2" applyNumberFormat="1" applyFont="1" applyFill="1" applyBorder="1" applyAlignment="1">
      <alignment horizontal="right" vertical="top" wrapText="1"/>
    </xf>
    <xf numFmtId="4" fontId="5" fillId="3" borderId="9" xfId="2" applyNumberFormat="1" applyFont="1" applyFill="1" applyBorder="1" applyAlignment="1">
      <alignment horizontal="right"/>
    </xf>
    <xf numFmtId="4" fontId="7" fillId="0" borderId="9" xfId="0" applyNumberFormat="1" applyFont="1" applyBorder="1"/>
    <xf numFmtId="43" fontId="5" fillId="0" borderId="9" xfId="2" applyFont="1" applyBorder="1"/>
    <xf numFmtId="4" fontId="7" fillId="0" borderId="9" xfId="2" applyNumberFormat="1" applyFont="1" applyBorder="1" applyAlignment="1">
      <alignment horizontal="right" vertical="top" wrapText="1"/>
    </xf>
    <xf numFmtId="4" fontId="11" fillId="0" borderId="9" xfId="2" applyNumberFormat="1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5" fillId="5" borderId="8" xfId="0" applyFont="1" applyFill="1" applyBorder="1" applyAlignment="1">
      <alignment horizontal="center" wrapText="1"/>
    </xf>
    <xf numFmtId="0" fontId="5" fillId="7" borderId="8" xfId="0" applyFont="1" applyFill="1" applyBorder="1"/>
    <xf numFmtId="0" fontId="7" fillId="7" borderId="8" xfId="0" applyFont="1" applyFill="1" applyBorder="1" applyAlignment="1">
      <alignment horizontal="center"/>
    </xf>
    <xf numFmtId="0" fontId="5" fillId="10" borderId="8" xfId="0" applyFont="1" applyFill="1" applyBorder="1" applyAlignment="1">
      <alignment horizontal="center" wrapText="1"/>
    </xf>
    <xf numFmtId="0" fontId="5" fillId="10" borderId="1" xfId="0" applyFont="1" applyFill="1" applyBorder="1" applyAlignment="1">
      <alignment vertical="top" wrapText="1"/>
    </xf>
    <xf numFmtId="0" fontId="5" fillId="10" borderId="1" xfId="0" applyFont="1" applyFill="1" applyBorder="1" applyAlignment="1">
      <alignment horizontal="right"/>
    </xf>
    <xf numFmtId="43" fontId="5" fillId="10" borderId="1" xfId="2" applyFont="1" applyFill="1" applyBorder="1" applyAlignment="1">
      <alignment horizontal="right" vertical="top" wrapText="1"/>
    </xf>
    <xf numFmtId="4" fontId="5" fillId="10" borderId="9" xfId="2" applyNumberFormat="1" applyFont="1" applyFill="1" applyBorder="1" applyAlignment="1">
      <alignment horizontal="right" vertical="top" wrapText="1"/>
    </xf>
    <xf numFmtId="0" fontId="5" fillId="10" borderId="1" xfId="0" applyFont="1" applyFill="1" applyBorder="1" applyAlignment="1">
      <alignment wrapText="1"/>
    </xf>
    <xf numFmtId="4" fontId="5" fillId="10" borderId="1" xfId="0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horizontal="right"/>
    </xf>
    <xf numFmtId="4" fontId="5" fillId="10" borderId="9" xfId="2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horizontal="right" vertical="top" wrapText="1"/>
    </xf>
    <xf numFmtId="0" fontId="7" fillId="10" borderId="8" xfId="0" applyFont="1" applyFill="1" applyBorder="1" applyAlignment="1">
      <alignment horizontal="center"/>
    </xf>
    <xf numFmtId="0" fontId="5" fillId="10" borderId="1" xfId="0" applyFont="1" applyFill="1" applyBorder="1"/>
    <xf numFmtId="43" fontId="5" fillId="10" borderId="1" xfId="2" applyFont="1" applyFill="1" applyBorder="1" applyAlignment="1">
      <alignment horizontal="right"/>
    </xf>
    <xf numFmtId="0" fontId="5" fillId="8" borderId="8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wrapText="1"/>
    </xf>
    <xf numFmtId="0" fontId="16" fillId="8" borderId="1" xfId="0" applyFont="1" applyFill="1" applyBorder="1" applyAlignment="1">
      <alignment horizontal="right" vertical="center"/>
    </xf>
    <xf numFmtId="43" fontId="16" fillId="8" borderId="1" xfId="2" applyFont="1" applyFill="1" applyBorder="1" applyAlignment="1">
      <alignment horizontal="right" vertical="center" wrapText="1"/>
    </xf>
    <xf numFmtId="4" fontId="16" fillId="8" borderId="1" xfId="2" applyNumberFormat="1" applyFont="1" applyFill="1" applyBorder="1" applyAlignment="1">
      <alignment horizontal="right" vertical="center" wrapText="1"/>
    </xf>
    <xf numFmtId="43" fontId="16" fillId="8" borderId="1" xfId="2" applyNumberFormat="1" applyFont="1" applyFill="1" applyBorder="1" applyAlignment="1">
      <alignment horizontal="right" vertical="center" wrapText="1"/>
    </xf>
    <xf numFmtId="4" fontId="5" fillId="8" borderId="9" xfId="2" applyNumberFormat="1" applyFont="1" applyFill="1" applyBorder="1" applyAlignment="1">
      <alignment horizontal="right" vertical="center" wrapText="1"/>
    </xf>
    <xf numFmtId="0" fontId="16" fillId="9" borderId="8" xfId="0" applyFont="1" applyFill="1" applyBorder="1" applyAlignment="1">
      <alignment horizontal="center" wrapText="1"/>
    </xf>
    <xf numFmtId="0" fontId="16" fillId="9" borderId="1" xfId="0" applyFont="1" applyFill="1" applyBorder="1" applyAlignment="1">
      <alignment vertical="top" wrapText="1"/>
    </xf>
    <xf numFmtId="0" fontId="16" fillId="9" borderId="1" xfId="0" applyFont="1" applyFill="1" applyBorder="1" applyAlignment="1">
      <alignment horizontal="right"/>
    </xf>
    <xf numFmtId="43" fontId="29" fillId="9" borderId="1" xfId="2" applyFont="1" applyFill="1" applyBorder="1" applyAlignment="1">
      <alignment horizontal="right" vertical="top" wrapText="1"/>
    </xf>
    <xf numFmtId="4" fontId="16" fillId="9" borderId="1" xfId="2" applyNumberFormat="1" applyFont="1" applyFill="1" applyBorder="1" applyAlignment="1">
      <alignment horizontal="right" vertical="top" wrapText="1"/>
    </xf>
    <xf numFmtId="4" fontId="16" fillId="9" borderId="9" xfId="2" applyNumberFormat="1" applyFont="1" applyFill="1" applyBorder="1" applyAlignment="1">
      <alignment horizontal="right" vertical="top" wrapText="1"/>
    </xf>
    <xf numFmtId="0" fontId="5" fillId="8" borderId="2" xfId="0" applyFont="1" applyFill="1" applyBorder="1" applyAlignment="1">
      <alignment horizontal="center" wrapText="1"/>
    </xf>
    <xf numFmtId="0" fontId="8" fillId="8" borderId="3" xfId="0" applyFont="1" applyFill="1" applyBorder="1"/>
    <xf numFmtId="0" fontId="13" fillId="8" borderId="3" xfId="0" applyFont="1" applyFill="1" applyBorder="1" applyAlignment="1">
      <alignment horizontal="right" vertical="top" wrapText="1"/>
    </xf>
    <xf numFmtId="43" fontId="13" fillId="8" borderId="3" xfId="2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horizontal="right"/>
    </xf>
    <xf numFmtId="4" fontId="5" fillId="8" borderId="4" xfId="0" applyNumberFormat="1" applyFont="1" applyFill="1" applyBorder="1" applyAlignment="1">
      <alignment horizontal="right"/>
    </xf>
    <xf numFmtId="0" fontId="30" fillId="0" borderId="8" xfId="0" applyFont="1" applyBorder="1" applyAlignment="1">
      <alignment horizontal="center" wrapText="1"/>
    </xf>
    <xf numFmtId="0" fontId="30" fillId="0" borderId="1" xfId="0" applyFont="1" applyBorder="1" applyAlignment="1">
      <alignment wrapText="1"/>
    </xf>
    <xf numFmtId="0" fontId="30" fillId="5" borderId="1" xfId="7" applyFont="1" applyFill="1" applyBorder="1" applyAlignment="1">
      <alignment vertical="top" wrapText="1"/>
    </xf>
    <xf numFmtId="43" fontId="30" fillId="5" borderId="1" xfId="7" applyNumberFormat="1" applyFont="1" applyFill="1" applyBorder="1" applyAlignment="1">
      <alignment horizontal="right"/>
    </xf>
    <xf numFmtId="4" fontId="30" fillId="5" borderId="1" xfId="7" applyNumberFormat="1" applyFont="1" applyFill="1" applyBorder="1" applyAlignment="1">
      <alignment horizontal="right"/>
    </xf>
    <xf numFmtId="4" fontId="30" fillId="5" borderId="9" xfId="7" applyNumberFormat="1" applyFont="1" applyFill="1" applyBorder="1" applyAlignment="1">
      <alignment horizontal="right"/>
    </xf>
    <xf numFmtId="0" fontId="30" fillId="5" borderId="8" xfId="0" applyFont="1" applyFill="1" applyBorder="1" applyAlignment="1">
      <alignment horizontal="center" wrapText="1"/>
    </xf>
    <xf numFmtId="0" fontId="30" fillId="5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43" fontId="8" fillId="0" borderId="0" xfId="2" applyFont="1" applyBorder="1" applyAlignment="1">
      <alignment horizontal="center" vertical="top" wrapText="1"/>
    </xf>
    <xf numFmtId="0" fontId="12" fillId="8" borderId="6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5" xfId="0" applyFont="1" applyFill="1" applyBorder="1" applyAlignment="1">
      <alignment horizontal="center"/>
    </xf>
    <xf numFmtId="0" fontId="7" fillId="0" borderId="0" xfId="0" applyFont="1" applyBorder="1" applyAlignment="1">
      <alignment horizontal="left" wrapText="1"/>
    </xf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February 19, 2016)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6968"/>
          <c:y val="1.36020153831296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3638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Trend'!$B$2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42369</c:v>
                </c:pt>
                <c:pt idx="1">
                  <c:v>42377</c:v>
                </c:pt>
                <c:pt idx="2">
                  <c:v>42384</c:v>
                </c:pt>
                <c:pt idx="3">
                  <c:v>42391</c:v>
                </c:pt>
                <c:pt idx="4">
                  <c:v>42398</c:v>
                </c:pt>
                <c:pt idx="5">
                  <c:v>42405</c:v>
                </c:pt>
                <c:pt idx="6">
                  <c:v>42412</c:v>
                </c:pt>
                <c:pt idx="7">
                  <c:v>42419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5535925585.8699999</c:v>
                </c:pt>
                <c:pt idx="1">
                  <c:v>5582616053.25</c:v>
                </c:pt>
                <c:pt idx="2">
                  <c:v>5888503090.71</c:v>
                </c:pt>
                <c:pt idx="3">
                  <c:v>6438724057.8400002</c:v>
                </c:pt>
                <c:pt idx="4">
                  <c:v>6883620919.0500002</c:v>
                </c:pt>
                <c:pt idx="5">
                  <c:v>7158521625.1800003</c:v>
                </c:pt>
                <c:pt idx="6">
                  <c:v>7479975382.8299999</c:v>
                </c:pt>
                <c:pt idx="7">
                  <c:v>7488250665.8999996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0-4FC6-A90B-661A26E16FEF}"/>
            </c:ext>
          </c:extLst>
        </c:ser>
        <c:ser>
          <c:idx val="2"/>
          <c:order val="1"/>
          <c:tx>
            <c:strRef>
              <c:f>'NAV Trend'!$B$3</c:f>
              <c:strCache>
                <c:ptCount val="1"/>
                <c:pt idx="0">
                  <c:v>ISLAMIC/ETHICAL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42369</c:v>
                </c:pt>
                <c:pt idx="1">
                  <c:v>42377</c:v>
                </c:pt>
                <c:pt idx="2">
                  <c:v>42384</c:v>
                </c:pt>
                <c:pt idx="3">
                  <c:v>42391</c:v>
                </c:pt>
                <c:pt idx="4">
                  <c:v>42398</c:v>
                </c:pt>
                <c:pt idx="5">
                  <c:v>42405</c:v>
                </c:pt>
                <c:pt idx="6">
                  <c:v>42412</c:v>
                </c:pt>
                <c:pt idx="7">
                  <c:v>42419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4731933807.96</c:v>
                </c:pt>
                <c:pt idx="1">
                  <c:v>4736354805.3299999</c:v>
                </c:pt>
                <c:pt idx="2">
                  <c:v>4658788622.5</c:v>
                </c:pt>
                <c:pt idx="3">
                  <c:v>4340731031.7299995</c:v>
                </c:pt>
                <c:pt idx="4">
                  <c:v>4394236471.29</c:v>
                </c:pt>
                <c:pt idx="5">
                  <c:v>4360941492.8500004</c:v>
                </c:pt>
                <c:pt idx="6">
                  <c:v>4383216922.9399996</c:v>
                </c:pt>
                <c:pt idx="7">
                  <c:v>4401786666.7299995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0-4FC6-A90B-661A26E16FEF}"/>
            </c:ext>
          </c:extLst>
        </c:ser>
        <c:ser>
          <c:idx val="3"/>
          <c:order val="2"/>
          <c:tx>
            <c:strRef>
              <c:f>'NAV Trend'!$B$4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42369</c:v>
                </c:pt>
                <c:pt idx="1">
                  <c:v>42377</c:v>
                </c:pt>
                <c:pt idx="2">
                  <c:v>42384</c:v>
                </c:pt>
                <c:pt idx="3">
                  <c:v>42391</c:v>
                </c:pt>
                <c:pt idx="4">
                  <c:v>42398</c:v>
                </c:pt>
                <c:pt idx="5">
                  <c:v>42405</c:v>
                </c:pt>
                <c:pt idx="6">
                  <c:v>42412</c:v>
                </c:pt>
                <c:pt idx="7">
                  <c:v>42419</c:v>
                </c:pt>
              </c:numCache>
            </c:numRef>
          </c:cat>
          <c:val>
            <c:numRef>
              <c:f>'NAV Trend'!$C$4:$J$4</c:f>
              <c:numCache>
                <c:formatCode>_(* #,##0.00_);_(* \(#,##0.00\);_(* "-"??_);_(@_)</c:formatCode>
                <c:ptCount val="8"/>
                <c:pt idx="0">
                  <c:v>10477411214.790001</c:v>
                </c:pt>
                <c:pt idx="1">
                  <c:v>10058183848.459999</c:v>
                </c:pt>
                <c:pt idx="2">
                  <c:v>12547018190.76</c:v>
                </c:pt>
                <c:pt idx="3">
                  <c:v>10319811188.370001</c:v>
                </c:pt>
                <c:pt idx="4">
                  <c:v>10349781853.83</c:v>
                </c:pt>
                <c:pt idx="5">
                  <c:v>10364779064.52</c:v>
                </c:pt>
                <c:pt idx="6">
                  <c:v>10293252782.32</c:v>
                </c:pt>
                <c:pt idx="7">
                  <c:v>10328486562.379999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E0-4FC6-A90B-661A26E16FEF}"/>
            </c:ext>
          </c:extLst>
        </c:ser>
        <c:ser>
          <c:idx val="5"/>
          <c:order val="4"/>
          <c:tx>
            <c:strRef>
              <c:f>'NAV Trend'!$B$6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42369</c:v>
                </c:pt>
                <c:pt idx="1">
                  <c:v>42377</c:v>
                </c:pt>
                <c:pt idx="2">
                  <c:v>42384</c:v>
                </c:pt>
                <c:pt idx="3">
                  <c:v>42391</c:v>
                </c:pt>
                <c:pt idx="4">
                  <c:v>42398</c:v>
                </c:pt>
                <c:pt idx="5">
                  <c:v>42405</c:v>
                </c:pt>
                <c:pt idx="6">
                  <c:v>42412</c:v>
                </c:pt>
                <c:pt idx="7">
                  <c:v>42419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24504519227.09</c:v>
                </c:pt>
                <c:pt idx="1">
                  <c:v>27356597382.900002</c:v>
                </c:pt>
                <c:pt idx="2">
                  <c:v>26667876488.799999</c:v>
                </c:pt>
                <c:pt idx="3">
                  <c:v>24588869468.459999</c:v>
                </c:pt>
                <c:pt idx="4">
                  <c:v>24892650477.970001</c:v>
                </c:pt>
                <c:pt idx="5">
                  <c:v>25145540746.720001</c:v>
                </c:pt>
                <c:pt idx="6">
                  <c:v>25141284100.640141</c:v>
                </c:pt>
                <c:pt idx="7">
                  <c:v>25154313169.82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E0-4FC6-A90B-661A26E16FEF}"/>
            </c:ext>
          </c:extLst>
        </c:ser>
        <c:ser>
          <c:idx val="6"/>
          <c:order val="5"/>
          <c:tx>
            <c:strRef>
              <c:f>'NAV Trend'!$B$7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42369</c:v>
                </c:pt>
                <c:pt idx="1">
                  <c:v>42377</c:v>
                </c:pt>
                <c:pt idx="2">
                  <c:v>42384</c:v>
                </c:pt>
                <c:pt idx="3">
                  <c:v>42391</c:v>
                </c:pt>
                <c:pt idx="4">
                  <c:v>42398</c:v>
                </c:pt>
                <c:pt idx="5">
                  <c:v>42405</c:v>
                </c:pt>
                <c:pt idx="6">
                  <c:v>42412</c:v>
                </c:pt>
                <c:pt idx="7">
                  <c:v>42419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47855066987.540001</c:v>
                </c:pt>
                <c:pt idx="1">
                  <c:v>45443365169.269997</c:v>
                </c:pt>
                <c:pt idx="2">
                  <c:v>45484034991.870003</c:v>
                </c:pt>
                <c:pt idx="3">
                  <c:v>45244624976.459999</c:v>
                </c:pt>
                <c:pt idx="4">
                  <c:v>45243776096.910004</c:v>
                </c:pt>
                <c:pt idx="5">
                  <c:v>45281237965.230003</c:v>
                </c:pt>
                <c:pt idx="6">
                  <c:v>45282493671.760002</c:v>
                </c:pt>
                <c:pt idx="7">
                  <c:v>45275461868.889999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FE0-4FC6-A90B-661A26E16FEF}"/>
            </c:ext>
          </c:extLst>
        </c:ser>
        <c:ser>
          <c:idx val="7"/>
          <c:order val="6"/>
          <c:tx>
            <c:strRef>
              <c:f>'NAV Trend'!$B$8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42369</c:v>
                </c:pt>
                <c:pt idx="1">
                  <c:v>42377</c:v>
                </c:pt>
                <c:pt idx="2">
                  <c:v>42384</c:v>
                </c:pt>
                <c:pt idx="3">
                  <c:v>42391</c:v>
                </c:pt>
                <c:pt idx="4">
                  <c:v>42398</c:v>
                </c:pt>
                <c:pt idx="5">
                  <c:v>42405</c:v>
                </c:pt>
                <c:pt idx="6">
                  <c:v>42412</c:v>
                </c:pt>
                <c:pt idx="7">
                  <c:v>42419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139859880298.31</c:v>
                </c:pt>
                <c:pt idx="1">
                  <c:v>149385899146.39999</c:v>
                </c:pt>
                <c:pt idx="2">
                  <c:v>163701856546.48999</c:v>
                </c:pt>
                <c:pt idx="3">
                  <c:v>170203094817.54999</c:v>
                </c:pt>
                <c:pt idx="4">
                  <c:v>173844098054.01999</c:v>
                </c:pt>
                <c:pt idx="5">
                  <c:v>173008043547.98999</c:v>
                </c:pt>
                <c:pt idx="6">
                  <c:v>177266906298.48999</c:v>
                </c:pt>
                <c:pt idx="7">
                  <c:v>177294283877.54001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FE0-4FC6-A90B-661A26E16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66368"/>
        <c:axId val="91071232"/>
      </c:lineChart>
      <c:lineChart>
        <c:grouping val="standard"/>
        <c:varyColors val="0"/>
        <c:ser>
          <c:idx val="4"/>
          <c:order val="3"/>
          <c:tx>
            <c:strRef>
              <c:f>'NAV Trend'!$B$5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42369</c:v>
                </c:pt>
                <c:pt idx="1">
                  <c:v>42377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16331290429.790001</c:v>
                </c:pt>
                <c:pt idx="1">
                  <c:v>17155222718.129999</c:v>
                </c:pt>
                <c:pt idx="2">
                  <c:v>17104549954.1</c:v>
                </c:pt>
                <c:pt idx="3">
                  <c:v>17501865240.91</c:v>
                </c:pt>
                <c:pt idx="4">
                  <c:v>16871947856.74</c:v>
                </c:pt>
                <c:pt idx="5">
                  <c:v>18037562964.610001</c:v>
                </c:pt>
                <c:pt idx="6">
                  <c:v>17981005366.222584</c:v>
                </c:pt>
                <c:pt idx="7">
                  <c:v>18061156699.59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FE0-4FC6-A90B-661A26E16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379200"/>
        <c:axId val="91072768"/>
      </c:lineChart>
      <c:catAx>
        <c:axId val="9106636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91071232"/>
        <c:crosses val="autoZero"/>
        <c:auto val="0"/>
        <c:lblAlgn val="ctr"/>
        <c:lblOffset val="100"/>
        <c:noMultiLvlLbl val="0"/>
      </c:catAx>
      <c:valAx>
        <c:axId val="91071232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91066368"/>
        <c:crossesAt val="41880"/>
        <c:crossBetween val="midCat"/>
      </c:valAx>
      <c:valAx>
        <c:axId val="91072768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91379200"/>
        <c:crosses val="max"/>
        <c:crossBetween val="between"/>
      </c:valAx>
      <c:dateAx>
        <c:axId val="91379200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one"/>
        <c:crossAx val="91072768"/>
        <c:crosses val="autoZero"/>
        <c:auto val="1"/>
        <c:lblOffset val="100"/>
        <c:baseTimeUnit val="days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89999"/>
          <c:h val="9.3305789569172848E-2"/>
        </c:manualLayout>
      </c:layout>
      <c:overlay val="0"/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February 19</a:t>
            </a:r>
            <a:r>
              <a:rPr lang="en-US" sz="1600" baseline="0"/>
              <a:t>, 2016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3412"/>
          <c:y val="1.80790960451977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31"/>
          <c:y val="0.16834325370345671"/>
          <c:w val="0.87803104745714344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42369</c:v>
                </c:pt>
                <c:pt idx="1">
                  <c:v>42377</c:v>
                </c:pt>
                <c:pt idx="2">
                  <c:v>42384</c:v>
                </c:pt>
                <c:pt idx="3">
                  <c:v>42391</c:v>
                </c:pt>
                <c:pt idx="4">
                  <c:v>42398</c:v>
                </c:pt>
                <c:pt idx="5">
                  <c:v>42405</c:v>
                </c:pt>
                <c:pt idx="6">
                  <c:v>42412</c:v>
                </c:pt>
                <c:pt idx="7">
                  <c:v>42419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249296027551.35001</c:v>
                </c:pt>
                <c:pt idx="1">
                  <c:v>259718239123.73999</c:v>
                </c:pt>
                <c:pt idx="2">
                  <c:v>276052627885.22998</c:v>
                </c:pt>
                <c:pt idx="3">
                  <c:v>278637720781.32001</c:v>
                </c:pt>
                <c:pt idx="4">
                  <c:v>282480111729.81</c:v>
                </c:pt>
                <c:pt idx="5">
                  <c:v>283356627407.09998</c:v>
                </c:pt>
                <c:pt idx="6">
                  <c:v>287828134525.20276</c:v>
                </c:pt>
                <c:pt idx="7">
                  <c:v>288003739510.84998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F5-4D90-B3C5-468A0797D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536896"/>
        <c:axId val="81538432"/>
      </c:lineChart>
      <c:catAx>
        <c:axId val="8153689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1538432"/>
        <c:crosses val="autoZero"/>
        <c:auto val="0"/>
        <c:lblAlgn val="ctr"/>
        <c:lblOffset val="100"/>
        <c:noMultiLvlLbl val="0"/>
      </c:catAx>
      <c:valAx>
        <c:axId val="81538432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153689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5"/>
  <sheetViews>
    <sheetView tabSelected="1" zoomScale="180" zoomScaleNormal="180" workbookViewId="0"/>
  </sheetViews>
  <sheetFormatPr defaultRowHeight="12" customHeight="1"/>
  <cols>
    <col min="1" max="1" width="4.28515625" style="6" customWidth="1"/>
    <col min="2" max="2" width="26.140625" style="7" customWidth="1"/>
    <col min="3" max="3" width="29.7109375" style="7" customWidth="1"/>
    <col min="4" max="4" width="15.42578125" style="7" customWidth="1"/>
    <col min="5" max="5" width="15" style="7" customWidth="1"/>
    <col min="6" max="6" width="15.5703125" style="7" customWidth="1"/>
    <col min="7" max="7" width="14.85546875" style="7" customWidth="1"/>
    <col min="8" max="8" width="12.85546875" style="7" customWidth="1"/>
    <col min="9" max="9" width="14.42578125" style="7" customWidth="1"/>
    <col min="10" max="10" width="8.85546875" style="7" customWidth="1"/>
    <col min="11" max="11" width="13.140625" style="8" customWidth="1"/>
    <col min="12" max="12" width="12.28515625" style="7" customWidth="1"/>
    <col min="13" max="13" width="11.7109375" style="7" customWidth="1"/>
    <col min="14" max="14" width="8.28515625" style="7" customWidth="1"/>
    <col min="15" max="15" width="7.85546875" style="7" customWidth="1"/>
    <col min="16" max="254" width="8.85546875" style="7"/>
    <col min="255" max="255" width="4.28515625" style="7" customWidth="1"/>
    <col min="256" max="256" width="20.42578125" style="7" customWidth="1"/>
    <col min="257" max="257" width="21" style="7" customWidth="1"/>
    <col min="258" max="258" width="16.42578125" style="7" customWidth="1"/>
    <col min="259" max="259" width="9" style="7" customWidth="1"/>
    <col min="260" max="260" width="16.7109375" style="7" customWidth="1"/>
    <col min="261" max="261" width="8.140625" style="7" customWidth="1"/>
    <col min="262" max="262" width="13.140625" style="7" customWidth="1"/>
    <col min="263" max="263" width="13" style="7" customWidth="1"/>
    <col min="264" max="264" width="12.85546875" style="7" customWidth="1"/>
    <col min="265" max="265" width="14.42578125" style="7" customWidth="1"/>
    <col min="266" max="266" width="8.85546875" style="7" customWidth="1"/>
    <col min="267" max="267" width="13.140625" style="7" customWidth="1"/>
    <col min="268" max="268" width="12.28515625" style="7" customWidth="1"/>
    <col min="269" max="269" width="11.7109375" style="7" customWidth="1"/>
    <col min="270" max="270" width="8.28515625" style="7" customWidth="1"/>
    <col min="271" max="271" width="7.85546875" style="7" customWidth="1"/>
    <col min="272" max="510" width="8.85546875" style="7"/>
    <col min="511" max="511" width="4.28515625" style="7" customWidth="1"/>
    <col min="512" max="512" width="20.42578125" style="7" customWidth="1"/>
    <col min="513" max="513" width="21" style="7" customWidth="1"/>
    <col min="514" max="514" width="16.42578125" style="7" customWidth="1"/>
    <col min="515" max="515" width="9" style="7" customWidth="1"/>
    <col min="516" max="516" width="16.7109375" style="7" customWidth="1"/>
    <col min="517" max="517" width="8.140625" style="7" customWidth="1"/>
    <col min="518" max="518" width="13.140625" style="7" customWidth="1"/>
    <col min="519" max="519" width="13" style="7" customWidth="1"/>
    <col min="520" max="520" width="12.85546875" style="7" customWidth="1"/>
    <col min="521" max="521" width="14.42578125" style="7" customWidth="1"/>
    <col min="522" max="522" width="8.85546875" style="7" customWidth="1"/>
    <col min="523" max="523" width="13.140625" style="7" customWidth="1"/>
    <col min="524" max="524" width="12.28515625" style="7" customWidth="1"/>
    <col min="525" max="525" width="11.7109375" style="7" customWidth="1"/>
    <col min="526" max="526" width="8.28515625" style="7" customWidth="1"/>
    <col min="527" max="527" width="7.85546875" style="7" customWidth="1"/>
    <col min="528" max="766" width="8.85546875" style="7"/>
    <col min="767" max="767" width="4.28515625" style="7" customWidth="1"/>
    <col min="768" max="768" width="20.42578125" style="7" customWidth="1"/>
    <col min="769" max="769" width="21" style="7" customWidth="1"/>
    <col min="770" max="770" width="16.42578125" style="7" customWidth="1"/>
    <col min="771" max="771" width="9" style="7" customWidth="1"/>
    <col min="772" max="772" width="16.7109375" style="7" customWidth="1"/>
    <col min="773" max="773" width="8.140625" style="7" customWidth="1"/>
    <col min="774" max="774" width="13.140625" style="7" customWidth="1"/>
    <col min="775" max="775" width="13" style="7" customWidth="1"/>
    <col min="776" max="776" width="12.85546875" style="7" customWidth="1"/>
    <col min="777" max="777" width="14.42578125" style="7" customWidth="1"/>
    <col min="778" max="778" width="8.85546875" style="7" customWidth="1"/>
    <col min="779" max="779" width="13.140625" style="7" customWidth="1"/>
    <col min="780" max="780" width="12.28515625" style="7" customWidth="1"/>
    <col min="781" max="781" width="11.7109375" style="7" customWidth="1"/>
    <col min="782" max="782" width="8.28515625" style="7" customWidth="1"/>
    <col min="783" max="783" width="7.85546875" style="7" customWidth="1"/>
    <col min="784" max="1022" width="8.85546875" style="7"/>
    <col min="1023" max="1023" width="4.28515625" style="7" customWidth="1"/>
    <col min="1024" max="1024" width="20.42578125" style="7" customWidth="1"/>
    <col min="1025" max="1025" width="21" style="7" customWidth="1"/>
    <col min="1026" max="1026" width="16.42578125" style="7" customWidth="1"/>
    <col min="1027" max="1027" width="9" style="7" customWidth="1"/>
    <col min="1028" max="1028" width="16.7109375" style="7" customWidth="1"/>
    <col min="1029" max="1029" width="8.140625" style="7" customWidth="1"/>
    <col min="1030" max="1030" width="13.140625" style="7" customWidth="1"/>
    <col min="1031" max="1031" width="13" style="7" customWidth="1"/>
    <col min="1032" max="1032" width="12.85546875" style="7" customWidth="1"/>
    <col min="1033" max="1033" width="14.42578125" style="7" customWidth="1"/>
    <col min="1034" max="1034" width="8.85546875" style="7" customWidth="1"/>
    <col min="1035" max="1035" width="13.140625" style="7" customWidth="1"/>
    <col min="1036" max="1036" width="12.28515625" style="7" customWidth="1"/>
    <col min="1037" max="1037" width="11.7109375" style="7" customWidth="1"/>
    <col min="1038" max="1038" width="8.28515625" style="7" customWidth="1"/>
    <col min="1039" max="1039" width="7.85546875" style="7" customWidth="1"/>
    <col min="1040" max="1278" width="8.85546875" style="7"/>
    <col min="1279" max="1279" width="4.28515625" style="7" customWidth="1"/>
    <col min="1280" max="1280" width="20.42578125" style="7" customWidth="1"/>
    <col min="1281" max="1281" width="21" style="7" customWidth="1"/>
    <col min="1282" max="1282" width="16.42578125" style="7" customWidth="1"/>
    <col min="1283" max="1283" width="9" style="7" customWidth="1"/>
    <col min="1284" max="1284" width="16.7109375" style="7" customWidth="1"/>
    <col min="1285" max="1285" width="8.140625" style="7" customWidth="1"/>
    <col min="1286" max="1286" width="13.140625" style="7" customWidth="1"/>
    <col min="1287" max="1287" width="13" style="7" customWidth="1"/>
    <col min="1288" max="1288" width="12.85546875" style="7" customWidth="1"/>
    <col min="1289" max="1289" width="14.42578125" style="7" customWidth="1"/>
    <col min="1290" max="1290" width="8.85546875" style="7" customWidth="1"/>
    <col min="1291" max="1291" width="13.140625" style="7" customWidth="1"/>
    <col min="1292" max="1292" width="12.28515625" style="7" customWidth="1"/>
    <col min="1293" max="1293" width="11.7109375" style="7" customWidth="1"/>
    <col min="1294" max="1294" width="8.28515625" style="7" customWidth="1"/>
    <col min="1295" max="1295" width="7.85546875" style="7" customWidth="1"/>
    <col min="1296" max="1534" width="8.85546875" style="7"/>
    <col min="1535" max="1535" width="4.28515625" style="7" customWidth="1"/>
    <col min="1536" max="1536" width="20.42578125" style="7" customWidth="1"/>
    <col min="1537" max="1537" width="21" style="7" customWidth="1"/>
    <col min="1538" max="1538" width="16.42578125" style="7" customWidth="1"/>
    <col min="1539" max="1539" width="9" style="7" customWidth="1"/>
    <col min="1540" max="1540" width="16.7109375" style="7" customWidth="1"/>
    <col min="1541" max="1541" width="8.140625" style="7" customWidth="1"/>
    <col min="1542" max="1542" width="13.140625" style="7" customWidth="1"/>
    <col min="1543" max="1543" width="13" style="7" customWidth="1"/>
    <col min="1544" max="1544" width="12.85546875" style="7" customWidth="1"/>
    <col min="1545" max="1545" width="14.42578125" style="7" customWidth="1"/>
    <col min="1546" max="1546" width="8.85546875" style="7" customWidth="1"/>
    <col min="1547" max="1547" width="13.140625" style="7" customWidth="1"/>
    <col min="1548" max="1548" width="12.28515625" style="7" customWidth="1"/>
    <col min="1549" max="1549" width="11.7109375" style="7" customWidth="1"/>
    <col min="1550" max="1550" width="8.28515625" style="7" customWidth="1"/>
    <col min="1551" max="1551" width="7.85546875" style="7" customWidth="1"/>
    <col min="1552" max="1790" width="8.85546875" style="7"/>
    <col min="1791" max="1791" width="4.28515625" style="7" customWidth="1"/>
    <col min="1792" max="1792" width="20.42578125" style="7" customWidth="1"/>
    <col min="1793" max="1793" width="21" style="7" customWidth="1"/>
    <col min="1794" max="1794" width="16.42578125" style="7" customWidth="1"/>
    <col min="1795" max="1795" width="9" style="7" customWidth="1"/>
    <col min="1796" max="1796" width="16.7109375" style="7" customWidth="1"/>
    <col min="1797" max="1797" width="8.140625" style="7" customWidth="1"/>
    <col min="1798" max="1798" width="13.140625" style="7" customWidth="1"/>
    <col min="1799" max="1799" width="13" style="7" customWidth="1"/>
    <col min="1800" max="1800" width="12.85546875" style="7" customWidth="1"/>
    <col min="1801" max="1801" width="14.42578125" style="7" customWidth="1"/>
    <col min="1802" max="1802" width="8.85546875" style="7" customWidth="1"/>
    <col min="1803" max="1803" width="13.140625" style="7" customWidth="1"/>
    <col min="1804" max="1804" width="12.28515625" style="7" customWidth="1"/>
    <col min="1805" max="1805" width="11.7109375" style="7" customWidth="1"/>
    <col min="1806" max="1806" width="8.28515625" style="7" customWidth="1"/>
    <col min="1807" max="1807" width="7.85546875" style="7" customWidth="1"/>
    <col min="1808" max="2046" width="8.85546875" style="7"/>
    <col min="2047" max="2047" width="4.28515625" style="7" customWidth="1"/>
    <col min="2048" max="2048" width="20.42578125" style="7" customWidth="1"/>
    <col min="2049" max="2049" width="21" style="7" customWidth="1"/>
    <col min="2050" max="2050" width="16.42578125" style="7" customWidth="1"/>
    <col min="2051" max="2051" width="9" style="7" customWidth="1"/>
    <col min="2052" max="2052" width="16.7109375" style="7" customWidth="1"/>
    <col min="2053" max="2053" width="8.140625" style="7" customWidth="1"/>
    <col min="2054" max="2054" width="13.140625" style="7" customWidth="1"/>
    <col min="2055" max="2055" width="13" style="7" customWidth="1"/>
    <col min="2056" max="2056" width="12.85546875" style="7" customWidth="1"/>
    <col min="2057" max="2057" width="14.42578125" style="7" customWidth="1"/>
    <col min="2058" max="2058" width="8.85546875" style="7" customWidth="1"/>
    <col min="2059" max="2059" width="13.140625" style="7" customWidth="1"/>
    <col min="2060" max="2060" width="12.28515625" style="7" customWidth="1"/>
    <col min="2061" max="2061" width="11.7109375" style="7" customWidth="1"/>
    <col min="2062" max="2062" width="8.28515625" style="7" customWidth="1"/>
    <col min="2063" max="2063" width="7.85546875" style="7" customWidth="1"/>
    <col min="2064" max="2302" width="8.85546875" style="7"/>
    <col min="2303" max="2303" width="4.28515625" style="7" customWidth="1"/>
    <col min="2304" max="2304" width="20.42578125" style="7" customWidth="1"/>
    <col min="2305" max="2305" width="21" style="7" customWidth="1"/>
    <col min="2306" max="2306" width="16.42578125" style="7" customWidth="1"/>
    <col min="2307" max="2307" width="9" style="7" customWidth="1"/>
    <col min="2308" max="2308" width="16.7109375" style="7" customWidth="1"/>
    <col min="2309" max="2309" width="8.140625" style="7" customWidth="1"/>
    <col min="2310" max="2310" width="13.140625" style="7" customWidth="1"/>
    <col min="2311" max="2311" width="13" style="7" customWidth="1"/>
    <col min="2312" max="2312" width="12.85546875" style="7" customWidth="1"/>
    <col min="2313" max="2313" width="14.42578125" style="7" customWidth="1"/>
    <col min="2314" max="2314" width="8.85546875" style="7" customWidth="1"/>
    <col min="2315" max="2315" width="13.140625" style="7" customWidth="1"/>
    <col min="2316" max="2316" width="12.28515625" style="7" customWidth="1"/>
    <col min="2317" max="2317" width="11.7109375" style="7" customWidth="1"/>
    <col min="2318" max="2318" width="8.28515625" style="7" customWidth="1"/>
    <col min="2319" max="2319" width="7.85546875" style="7" customWidth="1"/>
    <col min="2320" max="2558" width="8.85546875" style="7"/>
    <col min="2559" max="2559" width="4.28515625" style="7" customWidth="1"/>
    <col min="2560" max="2560" width="20.42578125" style="7" customWidth="1"/>
    <col min="2561" max="2561" width="21" style="7" customWidth="1"/>
    <col min="2562" max="2562" width="16.42578125" style="7" customWidth="1"/>
    <col min="2563" max="2563" width="9" style="7" customWidth="1"/>
    <col min="2564" max="2564" width="16.7109375" style="7" customWidth="1"/>
    <col min="2565" max="2565" width="8.140625" style="7" customWidth="1"/>
    <col min="2566" max="2566" width="13.140625" style="7" customWidth="1"/>
    <col min="2567" max="2567" width="13" style="7" customWidth="1"/>
    <col min="2568" max="2568" width="12.85546875" style="7" customWidth="1"/>
    <col min="2569" max="2569" width="14.42578125" style="7" customWidth="1"/>
    <col min="2570" max="2570" width="8.85546875" style="7" customWidth="1"/>
    <col min="2571" max="2571" width="13.140625" style="7" customWidth="1"/>
    <col min="2572" max="2572" width="12.28515625" style="7" customWidth="1"/>
    <col min="2573" max="2573" width="11.7109375" style="7" customWidth="1"/>
    <col min="2574" max="2574" width="8.28515625" style="7" customWidth="1"/>
    <col min="2575" max="2575" width="7.85546875" style="7" customWidth="1"/>
    <col min="2576" max="2814" width="8.85546875" style="7"/>
    <col min="2815" max="2815" width="4.28515625" style="7" customWidth="1"/>
    <col min="2816" max="2816" width="20.42578125" style="7" customWidth="1"/>
    <col min="2817" max="2817" width="21" style="7" customWidth="1"/>
    <col min="2818" max="2818" width="16.42578125" style="7" customWidth="1"/>
    <col min="2819" max="2819" width="9" style="7" customWidth="1"/>
    <col min="2820" max="2820" width="16.7109375" style="7" customWidth="1"/>
    <col min="2821" max="2821" width="8.140625" style="7" customWidth="1"/>
    <col min="2822" max="2822" width="13.140625" style="7" customWidth="1"/>
    <col min="2823" max="2823" width="13" style="7" customWidth="1"/>
    <col min="2824" max="2824" width="12.85546875" style="7" customWidth="1"/>
    <col min="2825" max="2825" width="14.42578125" style="7" customWidth="1"/>
    <col min="2826" max="2826" width="8.85546875" style="7" customWidth="1"/>
    <col min="2827" max="2827" width="13.140625" style="7" customWidth="1"/>
    <col min="2828" max="2828" width="12.28515625" style="7" customWidth="1"/>
    <col min="2829" max="2829" width="11.7109375" style="7" customWidth="1"/>
    <col min="2830" max="2830" width="8.28515625" style="7" customWidth="1"/>
    <col min="2831" max="2831" width="7.85546875" style="7" customWidth="1"/>
    <col min="2832" max="3070" width="8.85546875" style="7"/>
    <col min="3071" max="3071" width="4.28515625" style="7" customWidth="1"/>
    <col min="3072" max="3072" width="20.42578125" style="7" customWidth="1"/>
    <col min="3073" max="3073" width="21" style="7" customWidth="1"/>
    <col min="3074" max="3074" width="16.42578125" style="7" customWidth="1"/>
    <col min="3075" max="3075" width="9" style="7" customWidth="1"/>
    <col min="3076" max="3076" width="16.7109375" style="7" customWidth="1"/>
    <col min="3077" max="3077" width="8.140625" style="7" customWidth="1"/>
    <col min="3078" max="3078" width="13.140625" style="7" customWidth="1"/>
    <col min="3079" max="3079" width="13" style="7" customWidth="1"/>
    <col min="3080" max="3080" width="12.85546875" style="7" customWidth="1"/>
    <col min="3081" max="3081" width="14.42578125" style="7" customWidth="1"/>
    <col min="3082" max="3082" width="8.85546875" style="7" customWidth="1"/>
    <col min="3083" max="3083" width="13.140625" style="7" customWidth="1"/>
    <col min="3084" max="3084" width="12.28515625" style="7" customWidth="1"/>
    <col min="3085" max="3085" width="11.7109375" style="7" customWidth="1"/>
    <col min="3086" max="3086" width="8.28515625" style="7" customWidth="1"/>
    <col min="3087" max="3087" width="7.85546875" style="7" customWidth="1"/>
    <col min="3088" max="3326" width="8.85546875" style="7"/>
    <col min="3327" max="3327" width="4.28515625" style="7" customWidth="1"/>
    <col min="3328" max="3328" width="20.42578125" style="7" customWidth="1"/>
    <col min="3329" max="3329" width="21" style="7" customWidth="1"/>
    <col min="3330" max="3330" width="16.42578125" style="7" customWidth="1"/>
    <col min="3331" max="3331" width="9" style="7" customWidth="1"/>
    <col min="3332" max="3332" width="16.7109375" style="7" customWidth="1"/>
    <col min="3333" max="3333" width="8.140625" style="7" customWidth="1"/>
    <col min="3334" max="3334" width="13.140625" style="7" customWidth="1"/>
    <col min="3335" max="3335" width="13" style="7" customWidth="1"/>
    <col min="3336" max="3336" width="12.85546875" style="7" customWidth="1"/>
    <col min="3337" max="3337" width="14.42578125" style="7" customWidth="1"/>
    <col min="3338" max="3338" width="8.85546875" style="7" customWidth="1"/>
    <col min="3339" max="3339" width="13.140625" style="7" customWidth="1"/>
    <col min="3340" max="3340" width="12.28515625" style="7" customWidth="1"/>
    <col min="3341" max="3341" width="11.7109375" style="7" customWidth="1"/>
    <col min="3342" max="3342" width="8.28515625" style="7" customWidth="1"/>
    <col min="3343" max="3343" width="7.85546875" style="7" customWidth="1"/>
    <col min="3344" max="3582" width="8.85546875" style="7"/>
    <col min="3583" max="3583" width="4.28515625" style="7" customWidth="1"/>
    <col min="3584" max="3584" width="20.42578125" style="7" customWidth="1"/>
    <col min="3585" max="3585" width="21" style="7" customWidth="1"/>
    <col min="3586" max="3586" width="16.42578125" style="7" customWidth="1"/>
    <col min="3587" max="3587" width="9" style="7" customWidth="1"/>
    <col min="3588" max="3588" width="16.7109375" style="7" customWidth="1"/>
    <col min="3589" max="3589" width="8.140625" style="7" customWidth="1"/>
    <col min="3590" max="3590" width="13.140625" style="7" customWidth="1"/>
    <col min="3591" max="3591" width="13" style="7" customWidth="1"/>
    <col min="3592" max="3592" width="12.85546875" style="7" customWidth="1"/>
    <col min="3593" max="3593" width="14.42578125" style="7" customWidth="1"/>
    <col min="3594" max="3594" width="8.85546875" style="7" customWidth="1"/>
    <col min="3595" max="3595" width="13.140625" style="7" customWidth="1"/>
    <col min="3596" max="3596" width="12.28515625" style="7" customWidth="1"/>
    <col min="3597" max="3597" width="11.7109375" style="7" customWidth="1"/>
    <col min="3598" max="3598" width="8.28515625" style="7" customWidth="1"/>
    <col min="3599" max="3599" width="7.85546875" style="7" customWidth="1"/>
    <col min="3600" max="3838" width="8.85546875" style="7"/>
    <col min="3839" max="3839" width="4.28515625" style="7" customWidth="1"/>
    <col min="3840" max="3840" width="20.42578125" style="7" customWidth="1"/>
    <col min="3841" max="3841" width="21" style="7" customWidth="1"/>
    <col min="3842" max="3842" width="16.42578125" style="7" customWidth="1"/>
    <col min="3843" max="3843" width="9" style="7" customWidth="1"/>
    <col min="3844" max="3844" width="16.7109375" style="7" customWidth="1"/>
    <col min="3845" max="3845" width="8.140625" style="7" customWidth="1"/>
    <col min="3846" max="3846" width="13.140625" style="7" customWidth="1"/>
    <col min="3847" max="3847" width="13" style="7" customWidth="1"/>
    <col min="3848" max="3848" width="12.85546875" style="7" customWidth="1"/>
    <col min="3849" max="3849" width="14.42578125" style="7" customWidth="1"/>
    <col min="3850" max="3850" width="8.85546875" style="7" customWidth="1"/>
    <col min="3851" max="3851" width="13.140625" style="7" customWidth="1"/>
    <col min="3852" max="3852" width="12.28515625" style="7" customWidth="1"/>
    <col min="3853" max="3853" width="11.7109375" style="7" customWidth="1"/>
    <col min="3854" max="3854" width="8.28515625" style="7" customWidth="1"/>
    <col min="3855" max="3855" width="7.85546875" style="7" customWidth="1"/>
    <col min="3856" max="4094" width="8.85546875" style="7"/>
    <col min="4095" max="4095" width="4.28515625" style="7" customWidth="1"/>
    <col min="4096" max="4096" width="20.42578125" style="7" customWidth="1"/>
    <col min="4097" max="4097" width="21" style="7" customWidth="1"/>
    <col min="4098" max="4098" width="16.42578125" style="7" customWidth="1"/>
    <col min="4099" max="4099" width="9" style="7" customWidth="1"/>
    <col min="4100" max="4100" width="16.7109375" style="7" customWidth="1"/>
    <col min="4101" max="4101" width="8.140625" style="7" customWidth="1"/>
    <col min="4102" max="4102" width="13.140625" style="7" customWidth="1"/>
    <col min="4103" max="4103" width="13" style="7" customWidth="1"/>
    <col min="4104" max="4104" width="12.85546875" style="7" customWidth="1"/>
    <col min="4105" max="4105" width="14.42578125" style="7" customWidth="1"/>
    <col min="4106" max="4106" width="8.85546875" style="7" customWidth="1"/>
    <col min="4107" max="4107" width="13.140625" style="7" customWidth="1"/>
    <col min="4108" max="4108" width="12.28515625" style="7" customWidth="1"/>
    <col min="4109" max="4109" width="11.7109375" style="7" customWidth="1"/>
    <col min="4110" max="4110" width="8.28515625" style="7" customWidth="1"/>
    <col min="4111" max="4111" width="7.85546875" style="7" customWidth="1"/>
    <col min="4112" max="4350" width="8.85546875" style="7"/>
    <col min="4351" max="4351" width="4.28515625" style="7" customWidth="1"/>
    <col min="4352" max="4352" width="20.42578125" style="7" customWidth="1"/>
    <col min="4353" max="4353" width="21" style="7" customWidth="1"/>
    <col min="4354" max="4354" width="16.42578125" style="7" customWidth="1"/>
    <col min="4355" max="4355" width="9" style="7" customWidth="1"/>
    <col min="4356" max="4356" width="16.7109375" style="7" customWidth="1"/>
    <col min="4357" max="4357" width="8.140625" style="7" customWidth="1"/>
    <col min="4358" max="4358" width="13.140625" style="7" customWidth="1"/>
    <col min="4359" max="4359" width="13" style="7" customWidth="1"/>
    <col min="4360" max="4360" width="12.85546875" style="7" customWidth="1"/>
    <col min="4361" max="4361" width="14.42578125" style="7" customWidth="1"/>
    <col min="4362" max="4362" width="8.85546875" style="7" customWidth="1"/>
    <col min="4363" max="4363" width="13.140625" style="7" customWidth="1"/>
    <col min="4364" max="4364" width="12.28515625" style="7" customWidth="1"/>
    <col min="4365" max="4365" width="11.7109375" style="7" customWidth="1"/>
    <col min="4366" max="4366" width="8.28515625" style="7" customWidth="1"/>
    <col min="4367" max="4367" width="7.85546875" style="7" customWidth="1"/>
    <col min="4368" max="4606" width="8.85546875" style="7"/>
    <col min="4607" max="4607" width="4.28515625" style="7" customWidth="1"/>
    <col min="4608" max="4608" width="20.42578125" style="7" customWidth="1"/>
    <col min="4609" max="4609" width="21" style="7" customWidth="1"/>
    <col min="4610" max="4610" width="16.42578125" style="7" customWidth="1"/>
    <col min="4611" max="4611" width="9" style="7" customWidth="1"/>
    <col min="4612" max="4612" width="16.7109375" style="7" customWidth="1"/>
    <col min="4613" max="4613" width="8.140625" style="7" customWidth="1"/>
    <col min="4614" max="4614" width="13.140625" style="7" customWidth="1"/>
    <col min="4615" max="4615" width="13" style="7" customWidth="1"/>
    <col min="4616" max="4616" width="12.85546875" style="7" customWidth="1"/>
    <col min="4617" max="4617" width="14.42578125" style="7" customWidth="1"/>
    <col min="4618" max="4618" width="8.85546875" style="7" customWidth="1"/>
    <col min="4619" max="4619" width="13.140625" style="7" customWidth="1"/>
    <col min="4620" max="4620" width="12.28515625" style="7" customWidth="1"/>
    <col min="4621" max="4621" width="11.7109375" style="7" customWidth="1"/>
    <col min="4622" max="4622" width="8.28515625" style="7" customWidth="1"/>
    <col min="4623" max="4623" width="7.85546875" style="7" customWidth="1"/>
    <col min="4624" max="4862" width="8.85546875" style="7"/>
    <col min="4863" max="4863" width="4.28515625" style="7" customWidth="1"/>
    <col min="4864" max="4864" width="20.42578125" style="7" customWidth="1"/>
    <col min="4865" max="4865" width="21" style="7" customWidth="1"/>
    <col min="4866" max="4866" width="16.42578125" style="7" customWidth="1"/>
    <col min="4867" max="4867" width="9" style="7" customWidth="1"/>
    <col min="4868" max="4868" width="16.7109375" style="7" customWidth="1"/>
    <col min="4869" max="4869" width="8.140625" style="7" customWidth="1"/>
    <col min="4870" max="4870" width="13.140625" style="7" customWidth="1"/>
    <col min="4871" max="4871" width="13" style="7" customWidth="1"/>
    <col min="4872" max="4872" width="12.85546875" style="7" customWidth="1"/>
    <col min="4873" max="4873" width="14.42578125" style="7" customWidth="1"/>
    <col min="4874" max="4874" width="8.85546875" style="7" customWidth="1"/>
    <col min="4875" max="4875" width="13.140625" style="7" customWidth="1"/>
    <col min="4876" max="4876" width="12.28515625" style="7" customWidth="1"/>
    <col min="4877" max="4877" width="11.7109375" style="7" customWidth="1"/>
    <col min="4878" max="4878" width="8.28515625" style="7" customWidth="1"/>
    <col min="4879" max="4879" width="7.85546875" style="7" customWidth="1"/>
    <col min="4880" max="5118" width="8.85546875" style="7"/>
    <col min="5119" max="5119" width="4.28515625" style="7" customWidth="1"/>
    <col min="5120" max="5120" width="20.42578125" style="7" customWidth="1"/>
    <col min="5121" max="5121" width="21" style="7" customWidth="1"/>
    <col min="5122" max="5122" width="16.42578125" style="7" customWidth="1"/>
    <col min="5123" max="5123" width="9" style="7" customWidth="1"/>
    <col min="5124" max="5124" width="16.7109375" style="7" customWidth="1"/>
    <col min="5125" max="5125" width="8.140625" style="7" customWidth="1"/>
    <col min="5126" max="5126" width="13.140625" style="7" customWidth="1"/>
    <col min="5127" max="5127" width="13" style="7" customWidth="1"/>
    <col min="5128" max="5128" width="12.85546875" style="7" customWidth="1"/>
    <col min="5129" max="5129" width="14.42578125" style="7" customWidth="1"/>
    <col min="5130" max="5130" width="8.85546875" style="7" customWidth="1"/>
    <col min="5131" max="5131" width="13.140625" style="7" customWidth="1"/>
    <col min="5132" max="5132" width="12.28515625" style="7" customWidth="1"/>
    <col min="5133" max="5133" width="11.7109375" style="7" customWidth="1"/>
    <col min="5134" max="5134" width="8.28515625" style="7" customWidth="1"/>
    <col min="5135" max="5135" width="7.85546875" style="7" customWidth="1"/>
    <col min="5136" max="5374" width="8.85546875" style="7"/>
    <col min="5375" max="5375" width="4.28515625" style="7" customWidth="1"/>
    <col min="5376" max="5376" width="20.42578125" style="7" customWidth="1"/>
    <col min="5377" max="5377" width="21" style="7" customWidth="1"/>
    <col min="5378" max="5378" width="16.42578125" style="7" customWidth="1"/>
    <col min="5379" max="5379" width="9" style="7" customWidth="1"/>
    <col min="5380" max="5380" width="16.7109375" style="7" customWidth="1"/>
    <col min="5381" max="5381" width="8.140625" style="7" customWidth="1"/>
    <col min="5382" max="5382" width="13.140625" style="7" customWidth="1"/>
    <col min="5383" max="5383" width="13" style="7" customWidth="1"/>
    <col min="5384" max="5384" width="12.85546875" style="7" customWidth="1"/>
    <col min="5385" max="5385" width="14.42578125" style="7" customWidth="1"/>
    <col min="5386" max="5386" width="8.85546875" style="7" customWidth="1"/>
    <col min="5387" max="5387" width="13.140625" style="7" customWidth="1"/>
    <col min="5388" max="5388" width="12.28515625" style="7" customWidth="1"/>
    <col min="5389" max="5389" width="11.7109375" style="7" customWidth="1"/>
    <col min="5390" max="5390" width="8.28515625" style="7" customWidth="1"/>
    <col min="5391" max="5391" width="7.85546875" style="7" customWidth="1"/>
    <col min="5392" max="5630" width="8.85546875" style="7"/>
    <col min="5631" max="5631" width="4.28515625" style="7" customWidth="1"/>
    <col min="5632" max="5632" width="20.42578125" style="7" customWidth="1"/>
    <col min="5633" max="5633" width="21" style="7" customWidth="1"/>
    <col min="5634" max="5634" width="16.42578125" style="7" customWidth="1"/>
    <col min="5635" max="5635" width="9" style="7" customWidth="1"/>
    <col min="5636" max="5636" width="16.7109375" style="7" customWidth="1"/>
    <col min="5637" max="5637" width="8.140625" style="7" customWidth="1"/>
    <col min="5638" max="5638" width="13.140625" style="7" customWidth="1"/>
    <col min="5639" max="5639" width="13" style="7" customWidth="1"/>
    <col min="5640" max="5640" width="12.85546875" style="7" customWidth="1"/>
    <col min="5641" max="5641" width="14.42578125" style="7" customWidth="1"/>
    <col min="5642" max="5642" width="8.85546875" style="7" customWidth="1"/>
    <col min="5643" max="5643" width="13.140625" style="7" customWidth="1"/>
    <col min="5644" max="5644" width="12.28515625" style="7" customWidth="1"/>
    <col min="5645" max="5645" width="11.7109375" style="7" customWidth="1"/>
    <col min="5646" max="5646" width="8.28515625" style="7" customWidth="1"/>
    <col min="5647" max="5647" width="7.85546875" style="7" customWidth="1"/>
    <col min="5648" max="5886" width="8.85546875" style="7"/>
    <col min="5887" max="5887" width="4.28515625" style="7" customWidth="1"/>
    <col min="5888" max="5888" width="20.42578125" style="7" customWidth="1"/>
    <col min="5889" max="5889" width="21" style="7" customWidth="1"/>
    <col min="5890" max="5890" width="16.42578125" style="7" customWidth="1"/>
    <col min="5891" max="5891" width="9" style="7" customWidth="1"/>
    <col min="5892" max="5892" width="16.7109375" style="7" customWidth="1"/>
    <col min="5893" max="5893" width="8.140625" style="7" customWidth="1"/>
    <col min="5894" max="5894" width="13.140625" style="7" customWidth="1"/>
    <col min="5895" max="5895" width="13" style="7" customWidth="1"/>
    <col min="5896" max="5896" width="12.85546875" style="7" customWidth="1"/>
    <col min="5897" max="5897" width="14.42578125" style="7" customWidth="1"/>
    <col min="5898" max="5898" width="8.85546875" style="7" customWidth="1"/>
    <col min="5899" max="5899" width="13.140625" style="7" customWidth="1"/>
    <col min="5900" max="5900" width="12.28515625" style="7" customWidth="1"/>
    <col min="5901" max="5901" width="11.7109375" style="7" customWidth="1"/>
    <col min="5902" max="5902" width="8.28515625" style="7" customWidth="1"/>
    <col min="5903" max="5903" width="7.85546875" style="7" customWidth="1"/>
    <col min="5904" max="6142" width="8.85546875" style="7"/>
    <col min="6143" max="6143" width="4.28515625" style="7" customWidth="1"/>
    <col min="6144" max="6144" width="20.42578125" style="7" customWidth="1"/>
    <col min="6145" max="6145" width="21" style="7" customWidth="1"/>
    <col min="6146" max="6146" width="16.42578125" style="7" customWidth="1"/>
    <col min="6147" max="6147" width="9" style="7" customWidth="1"/>
    <col min="6148" max="6148" width="16.7109375" style="7" customWidth="1"/>
    <col min="6149" max="6149" width="8.140625" style="7" customWidth="1"/>
    <col min="6150" max="6150" width="13.140625" style="7" customWidth="1"/>
    <col min="6151" max="6151" width="13" style="7" customWidth="1"/>
    <col min="6152" max="6152" width="12.85546875" style="7" customWidth="1"/>
    <col min="6153" max="6153" width="14.42578125" style="7" customWidth="1"/>
    <col min="6154" max="6154" width="8.85546875" style="7" customWidth="1"/>
    <col min="6155" max="6155" width="13.140625" style="7" customWidth="1"/>
    <col min="6156" max="6156" width="12.28515625" style="7" customWidth="1"/>
    <col min="6157" max="6157" width="11.7109375" style="7" customWidth="1"/>
    <col min="6158" max="6158" width="8.28515625" style="7" customWidth="1"/>
    <col min="6159" max="6159" width="7.85546875" style="7" customWidth="1"/>
    <col min="6160" max="6398" width="8.85546875" style="7"/>
    <col min="6399" max="6399" width="4.28515625" style="7" customWidth="1"/>
    <col min="6400" max="6400" width="20.42578125" style="7" customWidth="1"/>
    <col min="6401" max="6401" width="21" style="7" customWidth="1"/>
    <col min="6402" max="6402" width="16.42578125" style="7" customWidth="1"/>
    <col min="6403" max="6403" width="9" style="7" customWidth="1"/>
    <col min="6404" max="6404" width="16.7109375" style="7" customWidth="1"/>
    <col min="6405" max="6405" width="8.140625" style="7" customWidth="1"/>
    <col min="6406" max="6406" width="13.140625" style="7" customWidth="1"/>
    <col min="6407" max="6407" width="13" style="7" customWidth="1"/>
    <col min="6408" max="6408" width="12.85546875" style="7" customWidth="1"/>
    <col min="6409" max="6409" width="14.42578125" style="7" customWidth="1"/>
    <col min="6410" max="6410" width="8.85546875" style="7" customWidth="1"/>
    <col min="6411" max="6411" width="13.140625" style="7" customWidth="1"/>
    <col min="6412" max="6412" width="12.28515625" style="7" customWidth="1"/>
    <col min="6413" max="6413" width="11.7109375" style="7" customWidth="1"/>
    <col min="6414" max="6414" width="8.28515625" style="7" customWidth="1"/>
    <col min="6415" max="6415" width="7.85546875" style="7" customWidth="1"/>
    <col min="6416" max="6654" width="8.85546875" style="7"/>
    <col min="6655" max="6655" width="4.28515625" style="7" customWidth="1"/>
    <col min="6656" max="6656" width="20.42578125" style="7" customWidth="1"/>
    <col min="6657" max="6657" width="21" style="7" customWidth="1"/>
    <col min="6658" max="6658" width="16.42578125" style="7" customWidth="1"/>
    <col min="6659" max="6659" width="9" style="7" customWidth="1"/>
    <col min="6660" max="6660" width="16.7109375" style="7" customWidth="1"/>
    <col min="6661" max="6661" width="8.140625" style="7" customWidth="1"/>
    <col min="6662" max="6662" width="13.140625" style="7" customWidth="1"/>
    <col min="6663" max="6663" width="13" style="7" customWidth="1"/>
    <col min="6664" max="6664" width="12.85546875" style="7" customWidth="1"/>
    <col min="6665" max="6665" width="14.42578125" style="7" customWidth="1"/>
    <col min="6666" max="6666" width="8.85546875" style="7" customWidth="1"/>
    <col min="6667" max="6667" width="13.140625" style="7" customWidth="1"/>
    <col min="6668" max="6668" width="12.28515625" style="7" customWidth="1"/>
    <col min="6669" max="6669" width="11.7109375" style="7" customWidth="1"/>
    <col min="6670" max="6670" width="8.28515625" style="7" customWidth="1"/>
    <col min="6671" max="6671" width="7.85546875" style="7" customWidth="1"/>
    <col min="6672" max="6910" width="8.85546875" style="7"/>
    <col min="6911" max="6911" width="4.28515625" style="7" customWidth="1"/>
    <col min="6912" max="6912" width="20.42578125" style="7" customWidth="1"/>
    <col min="6913" max="6913" width="21" style="7" customWidth="1"/>
    <col min="6914" max="6914" width="16.42578125" style="7" customWidth="1"/>
    <col min="6915" max="6915" width="9" style="7" customWidth="1"/>
    <col min="6916" max="6916" width="16.7109375" style="7" customWidth="1"/>
    <col min="6917" max="6917" width="8.140625" style="7" customWidth="1"/>
    <col min="6918" max="6918" width="13.140625" style="7" customWidth="1"/>
    <col min="6919" max="6919" width="13" style="7" customWidth="1"/>
    <col min="6920" max="6920" width="12.85546875" style="7" customWidth="1"/>
    <col min="6921" max="6921" width="14.42578125" style="7" customWidth="1"/>
    <col min="6922" max="6922" width="8.85546875" style="7" customWidth="1"/>
    <col min="6923" max="6923" width="13.140625" style="7" customWidth="1"/>
    <col min="6924" max="6924" width="12.28515625" style="7" customWidth="1"/>
    <col min="6925" max="6925" width="11.7109375" style="7" customWidth="1"/>
    <col min="6926" max="6926" width="8.28515625" style="7" customWidth="1"/>
    <col min="6927" max="6927" width="7.85546875" style="7" customWidth="1"/>
    <col min="6928" max="7166" width="8.85546875" style="7"/>
    <col min="7167" max="7167" width="4.28515625" style="7" customWidth="1"/>
    <col min="7168" max="7168" width="20.42578125" style="7" customWidth="1"/>
    <col min="7169" max="7169" width="21" style="7" customWidth="1"/>
    <col min="7170" max="7170" width="16.42578125" style="7" customWidth="1"/>
    <col min="7171" max="7171" width="9" style="7" customWidth="1"/>
    <col min="7172" max="7172" width="16.7109375" style="7" customWidth="1"/>
    <col min="7173" max="7173" width="8.140625" style="7" customWidth="1"/>
    <col min="7174" max="7174" width="13.140625" style="7" customWidth="1"/>
    <col min="7175" max="7175" width="13" style="7" customWidth="1"/>
    <col min="7176" max="7176" width="12.85546875" style="7" customWidth="1"/>
    <col min="7177" max="7177" width="14.42578125" style="7" customWidth="1"/>
    <col min="7178" max="7178" width="8.85546875" style="7" customWidth="1"/>
    <col min="7179" max="7179" width="13.140625" style="7" customWidth="1"/>
    <col min="7180" max="7180" width="12.28515625" style="7" customWidth="1"/>
    <col min="7181" max="7181" width="11.7109375" style="7" customWidth="1"/>
    <col min="7182" max="7182" width="8.28515625" style="7" customWidth="1"/>
    <col min="7183" max="7183" width="7.85546875" style="7" customWidth="1"/>
    <col min="7184" max="7422" width="8.85546875" style="7"/>
    <col min="7423" max="7423" width="4.28515625" style="7" customWidth="1"/>
    <col min="7424" max="7424" width="20.42578125" style="7" customWidth="1"/>
    <col min="7425" max="7425" width="21" style="7" customWidth="1"/>
    <col min="7426" max="7426" width="16.42578125" style="7" customWidth="1"/>
    <col min="7427" max="7427" width="9" style="7" customWidth="1"/>
    <col min="7428" max="7428" width="16.7109375" style="7" customWidth="1"/>
    <col min="7429" max="7429" width="8.140625" style="7" customWidth="1"/>
    <col min="7430" max="7430" width="13.140625" style="7" customWidth="1"/>
    <col min="7431" max="7431" width="13" style="7" customWidth="1"/>
    <col min="7432" max="7432" width="12.85546875" style="7" customWidth="1"/>
    <col min="7433" max="7433" width="14.42578125" style="7" customWidth="1"/>
    <col min="7434" max="7434" width="8.85546875" style="7" customWidth="1"/>
    <col min="7435" max="7435" width="13.140625" style="7" customWidth="1"/>
    <col min="7436" max="7436" width="12.28515625" style="7" customWidth="1"/>
    <col min="7437" max="7437" width="11.7109375" style="7" customWidth="1"/>
    <col min="7438" max="7438" width="8.28515625" style="7" customWidth="1"/>
    <col min="7439" max="7439" width="7.85546875" style="7" customWidth="1"/>
    <col min="7440" max="7678" width="8.85546875" style="7"/>
    <col min="7679" max="7679" width="4.28515625" style="7" customWidth="1"/>
    <col min="7680" max="7680" width="20.42578125" style="7" customWidth="1"/>
    <col min="7681" max="7681" width="21" style="7" customWidth="1"/>
    <col min="7682" max="7682" width="16.42578125" style="7" customWidth="1"/>
    <col min="7683" max="7683" width="9" style="7" customWidth="1"/>
    <col min="7684" max="7684" width="16.7109375" style="7" customWidth="1"/>
    <col min="7685" max="7685" width="8.140625" style="7" customWidth="1"/>
    <col min="7686" max="7686" width="13.140625" style="7" customWidth="1"/>
    <col min="7687" max="7687" width="13" style="7" customWidth="1"/>
    <col min="7688" max="7688" width="12.85546875" style="7" customWidth="1"/>
    <col min="7689" max="7689" width="14.42578125" style="7" customWidth="1"/>
    <col min="7690" max="7690" width="8.85546875" style="7" customWidth="1"/>
    <col min="7691" max="7691" width="13.140625" style="7" customWidth="1"/>
    <col min="7692" max="7692" width="12.28515625" style="7" customWidth="1"/>
    <col min="7693" max="7693" width="11.7109375" style="7" customWidth="1"/>
    <col min="7694" max="7694" width="8.28515625" style="7" customWidth="1"/>
    <col min="7695" max="7695" width="7.85546875" style="7" customWidth="1"/>
    <col min="7696" max="7934" width="8.85546875" style="7"/>
    <col min="7935" max="7935" width="4.28515625" style="7" customWidth="1"/>
    <col min="7936" max="7936" width="20.42578125" style="7" customWidth="1"/>
    <col min="7937" max="7937" width="21" style="7" customWidth="1"/>
    <col min="7938" max="7938" width="16.42578125" style="7" customWidth="1"/>
    <col min="7939" max="7939" width="9" style="7" customWidth="1"/>
    <col min="7940" max="7940" width="16.7109375" style="7" customWidth="1"/>
    <col min="7941" max="7941" width="8.140625" style="7" customWidth="1"/>
    <col min="7942" max="7942" width="13.140625" style="7" customWidth="1"/>
    <col min="7943" max="7943" width="13" style="7" customWidth="1"/>
    <col min="7944" max="7944" width="12.85546875" style="7" customWidth="1"/>
    <col min="7945" max="7945" width="14.42578125" style="7" customWidth="1"/>
    <col min="7946" max="7946" width="8.85546875" style="7" customWidth="1"/>
    <col min="7947" max="7947" width="13.140625" style="7" customWidth="1"/>
    <col min="7948" max="7948" width="12.28515625" style="7" customWidth="1"/>
    <col min="7949" max="7949" width="11.7109375" style="7" customWidth="1"/>
    <col min="7950" max="7950" width="8.28515625" style="7" customWidth="1"/>
    <col min="7951" max="7951" width="7.85546875" style="7" customWidth="1"/>
    <col min="7952" max="8190" width="8.85546875" style="7"/>
    <col min="8191" max="8191" width="4.28515625" style="7" customWidth="1"/>
    <col min="8192" max="8192" width="20.42578125" style="7" customWidth="1"/>
    <col min="8193" max="8193" width="21" style="7" customWidth="1"/>
    <col min="8194" max="8194" width="16.42578125" style="7" customWidth="1"/>
    <col min="8195" max="8195" width="9" style="7" customWidth="1"/>
    <col min="8196" max="8196" width="16.7109375" style="7" customWidth="1"/>
    <col min="8197" max="8197" width="8.140625" style="7" customWidth="1"/>
    <col min="8198" max="8198" width="13.140625" style="7" customWidth="1"/>
    <col min="8199" max="8199" width="13" style="7" customWidth="1"/>
    <col min="8200" max="8200" width="12.85546875" style="7" customWidth="1"/>
    <col min="8201" max="8201" width="14.42578125" style="7" customWidth="1"/>
    <col min="8202" max="8202" width="8.85546875" style="7" customWidth="1"/>
    <col min="8203" max="8203" width="13.140625" style="7" customWidth="1"/>
    <col min="8204" max="8204" width="12.28515625" style="7" customWidth="1"/>
    <col min="8205" max="8205" width="11.7109375" style="7" customWidth="1"/>
    <col min="8206" max="8206" width="8.28515625" style="7" customWidth="1"/>
    <col min="8207" max="8207" width="7.85546875" style="7" customWidth="1"/>
    <col min="8208" max="8446" width="8.85546875" style="7"/>
    <col min="8447" max="8447" width="4.28515625" style="7" customWidth="1"/>
    <col min="8448" max="8448" width="20.42578125" style="7" customWidth="1"/>
    <col min="8449" max="8449" width="21" style="7" customWidth="1"/>
    <col min="8450" max="8450" width="16.42578125" style="7" customWidth="1"/>
    <col min="8451" max="8451" width="9" style="7" customWidth="1"/>
    <col min="8452" max="8452" width="16.7109375" style="7" customWidth="1"/>
    <col min="8453" max="8453" width="8.140625" style="7" customWidth="1"/>
    <col min="8454" max="8454" width="13.140625" style="7" customWidth="1"/>
    <col min="8455" max="8455" width="13" style="7" customWidth="1"/>
    <col min="8456" max="8456" width="12.85546875" style="7" customWidth="1"/>
    <col min="8457" max="8457" width="14.42578125" style="7" customWidth="1"/>
    <col min="8458" max="8458" width="8.85546875" style="7" customWidth="1"/>
    <col min="8459" max="8459" width="13.140625" style="7" customWidth="1"/>
    <col min="8460" max="8460" width="12.28515625" style="7" customWidth="1"/>
    <col min="8461" max="8461" width="11.7109375" style="7" customWidth="1"/>
    <col min="8462" max="8462" width="8.28515625" style="7" customWidth="1"/>
    <col min="8463" max="8463" width="7.85546875" style="7" customWidth="1"/>
    <col min="8464" max="8702" width="8.85546875" style="7"/>
    <col min="8703" max="8703" width="4.28515625" style="7" customWidth="1"/>
    <col min="8704" max="8704" width="20.42578125" style="7" customWidth="1"/>
    <col min="8705" max="8705" width="21" style="7" customWidth="1"/>
    <col min="8706" max="8706" width="16.42578125" style="7" customWidth="1"/>
    <col min="8707" max="8707" width="9" style="7" customWidth="1"/>
    <col min="8708" max="8708" width="16.7109375" style="7" customWidth="1"/>
    <col min="8709" max="8709" width="8.140625" style="7" customWidth="1"/>
    <col min="8710" max="8710" width="13.140625" style="7" customWidth="1"/>
    <col min="8711" max="8711" width="13" style="7" customWidth="1"/>
    <col min="8712" max="8712" width="12.85546875" style="7" customWidth="1"/>
    <col min="8713" max="8713" width="14.42578125" style="7" customWidth="1"/>
    <col min="8714" max="8714" width="8.85546875" style="7" customWidth="1"/>
    <col min="8715" max="8715" width="13.140625" style="7" customWidth="1"/>
    <col min="8716" max="8716" width="12.28515625" style="7" customWidth="1"/>
    <col min="8717" max="8717" width="11.7109375" style="7" customWidth="1"/>
    <col min="8718" max="8718" width="8.28515625" style="7" customWidth="1"/>
    <col min="8719" max="8719" width="7.85546875" style="7" customWidth="1"/>
    <col min="8720" max="8958" width="8.85546875" style="7"/>
    <col min="8959" max="8959" width="4.28515625" style="7" customWidth="1"/>
    <col min="8960" max="8960" width="20.42578125" style="7" customWidth="1"/>
    <col min="8961" max="8961" width="21" style="7" customWidth="1"/>
    <col min="8962" max="8962" width="16.42578125" style="7" customWidth="1"/>
    <col min="8963" max="8963" width="9" style="7" customWidth="1"/>
    <col min="8964" max="8964" width="16.7109375" style="7" customWidth="1"/>
    <col min="8965" max="8965" width="8.140625" style="7" customWidth="1"/>
    <col min="8966" max="8966" width="13.140625" style="7" customWidth="1"/>
    <col min="8967" max="8967" width="13" style="7" customWidth="1"/>
    <col min="8968" max="8968" width="12.85546875" style="7" customWidth="1"/>
    <col min="8969" max="8969" width="14.42578125" style="7" customWidth="1"/>
    <col min="8970" max="8970" width="8.85546875" style="7" customWidth="1"/>
    <col min="8971" max="8971" width="13.140625" style="7" customWidth="1"/>
    <col min="8972" max="8972" width="12.28515625" style="7" customWidth="1"/>
    <col min="8973" max="8973" width="11.7109375" style="7" customWidth="1"/>
    <col min="8974" max="8974" width="8.28515625" style="7" customWidth="1"/>
    <col min="8975" max="8975" width="7.85546875" style="7" customWidth="1"/>
    <col min="8976" max="9214" width="8.85546875" style="7"/>
    <col min="9215" max="9215" width="4.28515625" style="7" customWidth="1"/>
    <col min="9216" max="9216" width="20.42578125" style="7" customWidth="1"/>
    <col min="9217" max="9217" width="21" style="7" customWidth="1"/>
    <col min="9218" max="9218" width="16.42578125" style="7" customWidth="1"/>
    <col min="9219" max="9219" width="9" style="7" customWidth="1"/>
    <col min="9220" max="9220" width="16.7109375" style="7" customWidth="1"/>
    <col min="9221" max="9221" width="8.140625" style="7" customWidth="1"/>
    <col min="9222" max="9222" width="13.140625" style="7" customWidth="1"/>
    <col min="9223" max="9223" width="13" style="7" customWidth="1"/>
    <col min="9224" max="9224" width="12.85546875" style="7" customWidth="1"/>
    <col min="9225" max="9225" width="14.42578125" style="7" customWidth="1"/>
    <col min="9226" max="9226" width="8.85546875" style="7" customWidth="1"/>
    <col min="9227" max="9227" width="13.140625" style="7" customWidth="1"/>
    <col min="9228" max="9228" width="12.28515625" style="7" customWidth="1"/>
    <col min="9229" max="9229" width="11.7109375" style="7" customWidth="1"/>
    <col min="9230" max="9230" width="8.28515625" style="7" customWidth="1"/>
    <col min="9231" max="9231" width="7.85546875" style="7" customWidth="1"/>
    <col min="9232" max="9470" width="8.85546875" style="7"/>
    <col min="9471" max="9471" width="4.28515625" style="7" customWidth="1"/>
    <col min="9472" max="9472" width="20.42578125" style="7" customWidth="1"/>
    <col min="9473" max="9473" width="21" style="7" customWidth="1"/>
    <col min="9474" max="9474" width="16.42578125" style="7" customWidth="1"/>
    <col min="9475" max="9475" width="9" style="7" customWidth="1"/>
    <col min="9476" max="9476" width="16.7109375" style="7" customWidth="1"/>
    <col min="9477" max="9477" width="8.140625" style="7" customWidth="1"/>
    <col min="9478" max="9478" width="13.140625" style="7" customWidth="1"/>
    <col min="9479" max="9479" width="13" style="7" customWidth="1"/>
    <col min="9480" max="9480" width="12.85546875" style="7" customWidth="1"/>
    <col min="9481" max="9481" width="14.42578125" style="7" customWidth="1"/>
    <col min="9482" max="9482" width="8.85546875" style="7" customWidth="1"/>
    <col min="9483" max="9483" width="13.140625" style="7" customWidth="1"/>
    <col min="9484" max="9484" width="12.28515625" style="7" customWidth="1"/>
    <col min="9485" max="9485" width="11.7109375" style="7" customWidth="1"/>
    <col min="9486" max="9486" width="8.28515625" style="7" customWidth="1"/>
    <col min="9487" max="9487" width="7.85546875" style="7" customWidth="1"/>
    <col min="9488" max="9726" width="8.85546875" style="7"/>
    <col min="9727" max="9727" width="4.28515625" style="7" customWidth="1"/>
    <col min="9728" max="9728" width="20.42578125" style="7" customWidth="1"/>
    <col min="9729" max="9729" width="21" style="7" customWidth="1"/>
    <col min="9730" max="9730" width="16.42578125" style="7" customWidth="1"/>
    <col min="9731" max="9731" width="9" style="7" customWidth="1"/>
    <col min="9732" max="9732" width="16.7109375" style="7" customWidth="1"/>
    <col min="9733" max="9733" width="8.140625" style="7" customWidth="1"/>
    <col min="9734" max="9734" width="13.140625" style="7" customWidth="1"/>
    <col min="9735" max="9735" width="13" style="7" customWidth="1"/>
    <col min="9736" max="9736" width="12.85546875" style="7" customWidth="1"/>
    <col min="9737" max="9737" width="14.42578125" style="7" customWidth="1"/>
    <col min="9738" max="9738" width="8.85546875" style="7" customWidth="1"/>
    <col min="9739" max="9739" width="13.140625" style="7" customWidth="1"/>
    <col min="9740" max="9740" width="12.28515625" style="7" customWidth="1"/>
    <col min="9741" max="9741" width="11.7109375" style="7" customWidth="1"/>
    <col min="9742" max="9742" width="8.28515625" style="7" customWidth="1"/>
    <col min="9743" max="9743" width="7.85546875" style="7" customWidth="1"/>
    <col min="9744" max="9982" width="8.85546875" style="7"/>
    <col min="9983" max="9983" width="4.28515625" style="7" customWidth="1"/>
    <col min="9984" max="9984" width="20.42578125" style="7" customWidth="1"/>
    <col min="9985" max="9985" width="21" style="7" customWidth="1"/>
    <col min="9986" max="9986" width="16.42578125" style="7" customWidth="1"/>
    <col min="9987" max="9987" width="9" style="7" customWidth="1"/>
    <col min="9988" max="9988" width="16.7109375" style="7" customWidth="1"/>
    <col min="9989" max="9989" width="8.140625" style="7" customWidth="1"/>
    <col min="9990" max="9990" width="13.140625" style="7" customWidth="1"/>
    <col min="9991" max="9991" width="13" style="7" customWidth="1"/>
    <col min="9992" max="9992" width="12.85546875" style="7" customWidth="1"/>
    <col min="9993" max="9993" width="14.42578125" style="7" customWidth="1"/>
    <col min="9994" max="9994" width="8.85546875" style="7" customWidth="1"/>
    <col min="9995" max="9995" width="13.140625" style="7" customWidth="1"/>
    <col min="9996" max="9996" width="12.28515625" style="7" customWidth="1"/>
    <col min="9997" max="9997" width="11.7109375" style="7" customWidth="1"/>
    <col min="9998" max="9998" width="8.28515625" style="7" customWidth="1"/>
    <col min="9999" max="9999" width="7.85546875" style="7" customWidth="1"/>
    <col min="10000" max="10238" width="8.85546875" style="7"/>
    <col min="10239" max="10239" width="4.28515625" style="7" customWidth="1"/>
    <col min="10240" max="10240" width="20.42578125" style="7" customWidth="1"/>
    <col min="10241" max="10241" width="21" style="7" customWidth="1"/>
    <col min="10242" max="10242" width="16.42578125" style="7" customWidth="1"/>
    <col min="10243" max="10243" width="9" style="7" customWidth="1"/>
    <col min="10244" max="10244" width="16.7109375" style="7" customWidth="1"/>
    <col min="10245" max="10245" width="8.140625" style="7" customWidth="1"/>
    <col min="10246" max="10246" width="13.140625" style="7" customWidth="1"/>
    <col min="10247" max="10247" width="13" style="7" customWidth="1"/>
    <col min="10248" max="10248" width="12.85546875" style="7" customWidth="1"/>
    <col min="10249" max="10249" width="14.42578125" style="7" customWidth="1"/>
    <col min="10250" max="10250" width="8.85546875" style="7" customWidth="1"/>
    <col min="10251" max="10251" width="13.140625" style="7" customWidth="1"/>
    <col min="10252" max="10252" width="12.28515625" style="7" customWidth="1"/>
    <col min="10253" max="10253" width="11.7109375" style="7" customWidth="1"/>
    <col min="10254" max="10254" width="8.28515625" style="7" customWidth="1"/>
    <col min="10255" max="10255" width="7.85546875" style="7" customWidth="1"/>
    <col min="10256" max="10494" width="8.85546875" style="7"/>
    <col min="10495" max="10495" width="4.28515625" style="7" customWidth="1"/>
    <col min="10496" max="10496" width="20.42578125" style="7" customWidth="1"/>
    <col min="10497" max="10497" width="21" style="7" customWidth="1"/>
    <col min="10498" max="10498" width="16.42578125" style="7" customWidth="1"/>
    <col min="10499" max="10499" width="9" style="7" customWidth="1"/>
    <col min="10500" max="10500" width="16.7109375" style="7" customWidth="1"/>
    <col min="10501" max="10501" width="8.140625" style="7" customWidth="1"/>
    <col min="10502" max="10502" width="13.140625" style="7" customWidth="1"/>
    <col min="10503" max="10503" width="13" style="7" customWidth="1"/>
    <col min="10504" max="10504" width="12.85546875" style="7" customWidth="1"/>
    <col min="10505" max="10505" width="14.42578125" style="7" customWidth="1"/>
    <col min="10506" max="10506" width="8.85546875" style="7" customWidth="1"/>
    <col min="10507" max="10507" width="13.140625" style="7" customWidth="1"/>
    <col min="10508" max="10508" width="12.28515625" style="7" customWidth="1"/>
    <col min="10509" max="10509" width="11.7109375" style="7" customWidth="1"/>
    <col min="10510" max="10510" width="8.28515625" style="7" customWidth="1"/>
    <col min="10511" max="10511" width="7.85546875" style="7" customWidth="1"/>
    <col min="10512" max="10750" width="8.85546875" style="7"/>
    <col min="10751" max="10751" width="4.28515625" style="7" customWidth="1"/>
    <col min="10752" max="10752" width="20.42578125" style="7" customWidth="1"/>
    <col min="10753" max="10753" width="21" style="7" customWidth="1"/>
    <col min="10754" max="10754" width="16.42578125" style="7" customWidth="1"/>
    <col min="10755" max="10755" width="9" style="7" customWidth="1"/>
    <col min="10756" max="10756" width="16.7109375" style="7" customWidth="1"/>
    <col min="10757" max="10757" width="8.140625" style="7" customWidth="1"/>
    <col min="10758" max="10758" width="13.140625" style="7" customWidth="1"/>
    <col min="10759" max="10759" width="13" style="7" customWidth="1"/>
    <col min="10760" max="10760" width="12.85546875" style="7" customWidth="1"/>
    <col min="10761" max="10761" width="14.42578125" style="7" customWidth="1"/>
    <col min="10762" max="10762" width="8.85546875" style="7" customWidth="1"/>
    <col min="10763" max="10763" width="13.140625" style="7" customWidth="1"/>
    <col min="10764" max="10764" width="12.28515625" style="7" customWidth="1"/>
    <col min="10765" max="10765" width="11.7109375" style="7" customWidth="1"/>
    <col min="10766" max="10766" width="8.28515625" style="7" customWidth="1"/>
    <col min="10767" max="10767" width="7.85546875" style="7" customWidth="1"/>
    <col min="10768" max="11006" width="8.85546875" style="7"/>
    <col min="11007" max="11007" width="4.28515625" style="7" customWidth="1"/>
    <col min="11008" max="11008" width="20.42578125" style="7" customWidth="1"/>
    <col min="11009" max="11009" width="21" style="7" customWidth="1"/>
    <col min="11010" max="11010" width="16.42578125" style="7" customWidth="1"/>
    <col min="11011" max="11011" width="9" style="7" customWidth="1"/>
    <col min="11012" max="11012" width="16.7109375" style="7" customWidth="1"/>
    <col min="11013" max="11013" width="8.140625" style="7" customWidth="1"/>
    <col min="11014" max="11014" width="13.140625" style="7" customWidth="1"/>
    <col min="11015" max="11015" width="13" style="7" customWidth="1"/>
    <col min="11016" max="11016" width="12.85546875" style="7" customWidth="1"/>
    <col min="11017" max="11017" width="14.42578125" style="7" customWidth="1"/>
    <col min="11018" max="11018" width="8.85546875" style="7" customWidth="1"/>
    <col min="11019" max="11019" width="13.140625" style="7" customWidth="1"/>
    <col min="11020" max="11020" width="12.28515625" style="7" customWidth="1"/>
    <col min="11021" max="11021" width="11.7109375" style="7" customWidth="1"/>
    <col min="11022" max="11022" width="8.28515625" style="7" customWidth="1"/>
    <col min="11023" max="11023" width="7.85546875" style="7" customWidth="1"/>
    <col min="11024" max="11262" width="8.85546875" style="7"/>
    <col min="11263" max="11263" width="4.28515625" style="7" customWidth="1"/>
    <col min="11264" max="11264" width="20.42578125" style="7" customWidth="1"/>
    <col min="11265" max="11265" width="21" style="7" customWidth="1"/>
    <col min="11266" max="11266" width="16.42578125" style="7" customWidth="1"/>
    <col min="11267" max="11267" width="9" style="7" customWidth="1"/>
    <col min="11268" max="11268" width="16.7109375" style="7" customWidth="1"/>
    <col min="11269" max="11269" width="8.140625" style="7" customWidth="1"/>
    <col min="11270" max="11270" width="13.140625" style="7" customWidth="1"/>
    <col min="11271" max="11271" width="13" style="7" customWidth="1"/>
    <col min="11272" max="11272" width="12.85546875" style="7" customWidth="1"/>
    <col min="11273" max="11273" width="14.42578125" style="7" customWidth="1"/>
    <col min="11274" max="11274" width="8.85546875" style="7" customWidth="1"/>
    <col min="11275" max="11275" width="13.140625" style="7" customWidth="1"/>
    <col min="11276" max="11276" width="12.28515625" style="7" customWidth="1"/>
    <col min="11277" max="11277" width="11.7109375" style="7" customWidth="1"/>
    <col min="11278" max="11278" width="8.28515625" style="7" customWidth="1"/>
    <col min="11279" max="11279" width="7.85546875" style="7" customWidth="1"/>
    <col min="11280" max="11518" width="8.85546875" style="7"/>
    <col min="11519" max="11519" width="4.28515625" style="7" customWidth="1"/>
    <col min="11520" max="11520" width="20.42578125" style="7" customWidth="1"/>
    <col min="11521" max="11521" width="21" style="7" customWidth="1"/>
    <col min="11522" max="11522" width="16.42578125" style="7" customWidth="1"/>
    <col min="11523" max="11523" width="9" style="7" customWidth="1"/>
    <col min="11524" max="11524" width="16.7109375" style="7" customWidth="1"/>
    <col min="11525" max="11525" width="8.140625" style="7" customWidth="1"/>
    <col min="11526" max="11526" width="13.140625" style="7" customWidth="1"/>
    <col min="11527" max="11527" width="13" style="7" customWidth="1"/>
    <col min="11528" max="11528" width="12.85546875" style="7" customWidth="1"/>
    <col min="11529" max="11529" width="14.42578125" style="7" customWidth="1"/>
    <col min="11530" max="11530" width="8.85546875" style="7" customWidth="1"/>
    <col min="11531" max="11531" width="13.140625" style="7" customWidth="1"/>
    <col min="11532" max="11532" width="12.28515625" style="7" customWidth="1"/>
    <col min="11533" max="11533" width="11.7109375" style="7" customWidth="1"/>
    <col min="11534" max="11534" width="8.28515625" style="7" customWidth="1"/>
    <col min="11535" max="11535" width="7.85546875" style="7" customWidth="1"/>
    <col min="11536" max="11774" width="8.85546875" style="7"/>
    <col min="11775" max="11775" width="4.28515625" style="7" customWidth="1"/>
    <col min="11776" max="11776" width="20.42578125" style="7" customWidth="1"/>
    <col min="11777" max="11777" width="21" style="7" customWidth="1"/>
    <col min="11778" max="11778" width="16.42578125" style="7" customWidth="1"/>
    <col min="11779" max="11779" width="9" style="7" customWidth="1"/>
    <col min="11780" max="11780" width="16.7109375" style="7" customWidth="1"/>
    <col min="11781" max="11781" width="8.140625" style="7" customWidth="1"/>
    <col min="11782" max="11782" width="13.140625" style="7" customWidth="1"/>
    <col min="11783" max="11783" width="13" style="7" customWidth="1"/>
    <col min="11784" max="11784" width="12.85546875" style="7" customWidth="1"/>
    <col min="11785" max="11785" width="14.42578125" style="7" customWidth="1"/>
    <col min="11786" max="11786" width="8.85546875" style="7" customWidth="1"/>
    <col min="11787" max="11787" width="13.140625" style="7" customWidth="1"/>
    <col min="11788" max="11788" width="12.28515625" style="7" customWidth="1"/>
    <col min="11789" max="11789" width="11.7109375" style="7" customWidth="1"/>
    <col min="11790" max="11790" width="8.28515625" style="7" customWidth="1"/>
    <col min="11791" max="11791" width="7.85546875" style="7" customWidth="1"/>
    <col min="11792" max="12030" width="8.85546875" style="7"/>
    <col min="12031" max="12031" width="4.28515625" style="7" customWidth="1"/>
    <col min="12032" max="12032" width="20.42578125" style="7" customWidth="1"/>
    <col min="12033" max="12033" width="21" style="7" customWidth="1"/>
    <col min="12034" max="12034" width="16.42578125" style="7" customWidth="1"/>
    <col min="12035" max="12035" width="9" style="7" customWidth="1"/>
    <col min="12036" max="12036" width="16.7109375" style="7" customWidth="1"/>
    <col min="12037" max="12037" width="8.140625" style="7" customWidth="1"/>
    <col min="12038" max="12038" width="13.140625" style="7" customWidth="1"/>
    <col min="12039" max="12039" width="13" style="7" customWidth="1"/>
    <col min="12040" max="12040" width="12.85546875" style="7" customWidth="1"/>
    <col min="12041" max="12041" width="14.42578125" style="7" customWidth="1"/>
    <col min="12042" max="12042" width="8.85546875" style="7" customWidth="1"/>
    <col min="12043" max="12043" width="13.140625" style="7" customWidth="1"/>
    <col min="12044" max="12044" width="12.28515625" style="7" customWidth="1"/>
    <col min="12045" max="12045" width="11.7109375" style="7" customWidth="1"/>
    <col min="12046" max="12046" width="8.28515625" style="7" customWidth="1"/>
    <col min="12047" max="12047" width="7.85546875" style="7" customWidth="1"/>
    <col min="12048" max="12286" width="8.85546875" style="7"/>
    <col min="12287" max="12287" width="4.28515625" style="7" customWidth="1"/>
    <col min="12288" max="12288" width="20.42578125" style="7" customWidth="1"/>
    <col min="12289" max="12289" width="21" style="7" customWidth="1"/>
    <col min="12290" max="12290" width="16.42578125" style="7" customWidth="1"/>
    <col min="12291" max="12291" width="9" style="7" customWidth="1"/>
    <col min="12292" max="12292" width="16.7109375" style="7" customWidth="1"/>
    <col min="12293" max="12293" width="8.140625" style="7" customWidth="1"/>
    <col min="12294" max="12294" width="13.140625" style="7" customWidth="1"/>
    <col min="12295" max="12295" width="13" style="7" customWidth="1"/>
    <col min="12296" max="12296" width="12.85546875" style="7" customWidth="1"/>
    <col min="12297" max="12297" width="14.42578125" style="7" customWidth="1"/>
    <col min="12298" max="12298" width="8.85546875" style="7" customWidth="1"/>
    <col min="12299" max="12299" width="13.140625" style="7" customWidth="1"/>
    <col min="12300" max="12300" width="12.28515625" style="7" customWidth="1"/>
    <col min="12301" max="12301" width="11.7109375" style="7" customWidth="1"/>
    <col min="12302" max="12302" width="8.28515625" style="7" customWidth="1"/>
    <col min="12303" max="12303" width="7.85546875" style="7" customWidth="1"/>
    <col min="12304" max="12542" width="8.85546875" style="7"/>
    <col min="12543" max="12543" width="4.28515625" style="7" customWidth="1"/>
    <col min="12544" max="12544" width="20.42578125" style="7" customWidth="1"/>
    <col min="12545" max="12545" width="21" style="7" customWidth="1"/>
    <col min="12546" max="12546" width="16.42578125" style="7" customWidth="1"/>
    <col min="12547" max="12547" width="9" style="7" customWidth="1"/>
    <col min="12548" max="12548" width="16.7109375" style="7" customWidth="1"/>
    <col min="12549" max="12549" width="8.140625" style="7" customWidth="1"/>
    <col min="12550" max="12550" width="13.140625" style="7" customWidth="1"/>
    <col min="12551" max="12551" width="13" style="7" customWidth="1"/>
    <col min="12552" max="12552" width="12.85546875" style="7" customWidth="1"/>
    <col min="12553" max="12553" width="14.42578125" style="7" customWidth="1"/>
    <col min="12554" max="12554" width="8.85546875" style="7" customWidth="1"/>
    <col min="12555" max="12555" width="13.140625" style="7" customWidth="1"/>
    <col min="12556" max="12556" width="12.28515625" style="7" customWidth="1"/>
    <col min="12557" max="12557" width="11.7109375" style="7" customWidth="1"/>
    <col min="12558" max="12558" width="8.28515625" style="7" customWidth="1"/>
    <col min="12559" max="12559" width="7.85546875" style="7" customWidth="1"/>
    <col min="12560" max="12798" width="8.85546875" style="7"/>
    <col min="12799" max="12799" width="4.28515625" style="7" customWidth="1"/>
    <col min="12800" max="12800" width="20.42578125" style="7" customWidth="1"/>
    <col min="12801" max="12801" width="21" style="7" customWidth="1"/>
    <col min="12802" max="12802" width="16.42578125" style="7" customWidth="1"/>
    <col min="12803" max="12803" width="9" style="7" customWidth="1"/>
    <col min="12804" max="12804" width="16.7109375" style="7" customWidth="1"/>
    <col min="12805" max="12805" width="8.140625" style="7" customWidth="1"/>
    <col min="12806" max="12806" width="13.140625" style="7" customWidth="1"/>
    <col min="12807" max="12807" width="13" style="7" customWidth="1"/>
    <col min="12808" max="12808" width="12.85546875" style="7" customWidth="1"/>
    <col min="12809" max="12809" width="14.42578125" style="7" customWidth="1"/>
    <col min="12810" max="12810" width="8.85546875" style="7" customWidth="1"/>
    <col min="12811" max="12811" width="13.140625" style="7" customWidth="1"/>
    <col min="12812" max="12812" width="12.28515625" style="7" customWidth="1"/>
    <col min="12813" max="12813" width="11.7109375" style="7" customWidth="1"/>
    <col min="12814" max="12814" width="8.28515625" style="7" customWidth="1"/>
    <col min="12815" max="12815" width="7.85546875" style="7" customWidth="1"/>
    <col min="12816" max="13054" width="8.85546875" style="7"/>
    <col min="13055" max="13055" width="4.28515625" style="7" customWidth="1"/>
    <col min="13056" max="13056" width="20.42578125" style="7" customWidth="1"/>
    <col min="13057" max="13057" width="21" style="7" customWidth="1"/>
    <col min="13058" max="13058" width="16.42578125" style="7" customWidth="1"/>
    <col min="13059" max="13059" width="9" style="7" customWidth="1"/>
    <col min="13060" max="13060" width="16.7109375" style="7" customWidth="1"/>
    <col min="13061" max="13061" width="8.140625" style="7" customWidth="1"/>
    <col min="13062" max="13062" width="13.140625" style="7" customWidth="1"/>
    <col min="13063" max="13063" width="13" style="7" customWidth="1"/>
    <col min="13064" max="13064" width="12.85546875" style="7" customWidth="1"/>
    <col min="13065" max="13065" width="14.42578125" style="7" customWidth="1"/>
    <col min="13066" max="13066" width="8.85546875" style="7" customWidth="1"/>
    <col min="13067" max="13067" width="13.140625" style="7" customWidth="1"/>
    <col min="13068" max="13068" width="12.28515625" style="7" customWidth="1"/>
    <col min="13069" max="13069" width="11.7109375" style="7" customWidth="1"/>
    <col min="13070" max="13070" width="8.28515625" style="7" customWidth="1"/>
    <col min="13071" max="13071" width="7.85546875" style="7" customWidth="1"/>
    <col min="13072" max="13310" width="8.85546875" style="7"/>
    <col min="13311" max="13311" width="4.28515625" style="7" customWidth="1"/>
    <col min="13312" max="13312" width="20.42578125" style="7" customWidth="1"/>
    <col min="13313" max="13313" width="21" style="7" customWidth="1"/>
    <col min="13314" max="13314" width="16.42578125" style="7" customWidth="1"/>
    <col min="13315" max="13315" width="9" style="7" customWidth="1"/>
    <col min="13316" max="13316" width="16.7109375" style="7" customWidth="1"/>
    <col min="13317" max="13317" width="8.140625" style="7" customWidth="1"/>
    <col min="13318" max="13318" width="13.140625" style="7" customWidth="1"/>
    <col min="13319" max="13319" width="13" style="7" customWidth="1"/>
    <col min="13320" max="13320" width="12.85546875" style="7" customWidth="1"/>
    <col min="13321" max="13321" width="14.42578125" style="7" customWidth="1"/>
    <col min="13322" max="13322" width="8.85546875" style="7" customWidth="1"/>
    <col min="13323" max="13323" width="13.140625" style="7" customWidth="1"/>
    <col min="13324" max="13324" width="12.28515625" style="7" customWidth="1"/>
    <col min="13325" max="13325" width="11.7109375" style="7" customWidth="1"/>
    <col min="13326" max="13326" width="8.28515625" style="7" customWidth="1"/>
    <col min="13327" max="13327" width="7.85546875" style="7" customWidth="1"/>
    <col min="13328" max="13566" width="8.85546875" style="7"/>
    <col min="13567" max="13567" width="4.28515625" style="7" customWidth="1"/>
    <col min="13568" max="13568" width="20.42578125" style="7" customWidth="1"/>
    <col min="13569" max="13569" width="21" style="7" customWidth="1"/>
    <col min="13570" max="13570" width="16.42578125" style="7" customWidth="1"/>
    <col min="13571" max="13571" width="9" style="7" customWidth="1"/>
    <col min="13572" max="13572" width="16.7109375" style="7" customWidth="1"/>
    <col min="13573" max="13573" width="8.140625" style="7" customWidth="1"/>
    <col min="13574" max="13574" width="13.140625" style="7" customWidth="1"/>
    <col min="13575" max="13575" width="13" style="7" customWidth="1"/>
    <col min="13576" max="13576" width="12.85546875" style="7" customWidth="1"/>
    <col min="13577" max="13577" width="14.42578125" style="7" customWidth="1"/>
    <col min="13578" max="13578" width="8.85546875" style="7" customWidth="1"/>
    <col min="13579" max="13579" width="13.140625" style="7" customWidth="1"/>
    <col min="13580" max="13580" width="12.28515625" style="7" customWidth="1"/>
    <col min="13581" max="13581" width="11.7109375" style="7" customWidth="1"/>
    <col min="13582" max="13582" width="8.28515625" style="7" customWidth="1"/>
    <col min="13583" max="13583" width="7.85546875" style="7" customWidth="1"/>
    <col min="13584" max="13822" width="8.85546875" style="7"/>
    <col min="13823" max="13823" width="4.28515625" style="7" customWidth="1"/>
    <col min="13824" max="13824" width="20.42578125" style="7" customWidth="1"/>
    <col min="13825" max="13825" width="21" style="7" customWidth="1"/>
    <col min="13826" max="13826" width="16.42578125" style="7" customWidth="1"/>
    <col min="13827" max="13827" width="9" style="7" customWidth="1"/>
    <col min="13828" max="13828" width="16.7109375" style="7" customWidth="1"/>
    <col min="13829" max="13829" width="8.140625" style="7" customWidth="1"/>
    <col min="13830" max="13830" width="13.140625" style="7" customWidth="1"/>
    <col min="13831" max="13831" width="13" style="7" customWidth="1"/>
    <col min="13832" max="13832" width="12.85546875" style="7" customWidth="1"/>
    <col min="13833" max="13833" width="14.42578125" style="7" customWidth="1"/>
    <col min="13834" max="13834" width="8.85546875" style="7" customWidth="1"/>
    <col min="13835" max="13835" width="13.140625" style="7" customWidth="1"/>
    <col min="13836" max="13836" width="12.28515625" style="7" customWidth="1"/>
    <col min="13837" max="13837" width="11.7109375" style="7" customWidth="1"/>
    <col min="13838" max="13838" width="8.28515625" style="7" customWidth="1"/>
    <col min="13839" max="13839" width="7.85546875" style="7" customWidth="1"/>
    <col min="13840" max="14078" width="8.85546875" style="7"/>
    <col min="14079" max="14079" width="4.28515625" style="7" customWidth="1"/>
    <col min="14080" max="14080" width="20.42578125" style="7" customWidth="1"/>
    <col min="14081" max="14081" width="21" style="7" customWidth="1"/>
    <col min="14082" max="14082" width="16.42578125" style="7" customWidth="1"/>
    <col min="14083" max="14083" width="9" style="7" customWidth="1"/>
    <col min="14084" max="14084" width="16.7109375" style="7" customWidth="1"/>
    <col min="14085" max="14085" width="8.140625" style="7" customWidth="1"/>
    <col min="14086" max="14086" width="13.140625" style="7" customWidth="1"/>
    <col min="14087" max="14087" width="13" style="7" customWidth="1"/>
    <col min="14088" max="14088" width="12.85546875" style="7" customWidth="1"/>
    <col min="14089" max="14089" width="14.42578125" style="7" customWidth="1"/>
    <col min="14090" max="14090" width="8.85546875" style="7" customWidth="1"/>
    <col min="14091" max="14091" width="13.140625" style="7" customWidth="1"/>
    <col min="14092" max="14092" width="12.28515625" style="7" customWidth="1"/>
    <col min="14093" max="14093" width="11.7109375" style="7" customWidth="1"/>
    <col min="14094" max="14094" width="8.28515625" style="7" customWidth="1"/>
    <col min="14095" max="14095" width="7.85546875" style="7" customWidth="1"/>
    <col min="14096" max="14334" width="8.85546875" style="7"/>
    <col min="14335" max="14335" width="4.28515625" style="7" customWidth="1"/>
    <col min="14336" max="14336" width="20.42578125" style="7" customWidth="1"/>
    <col min="14337" max="14337" width="21" style="7" customWidth="1"/>
    <col min="14338" max="14338" width="16.42578125" style="7" customWidth="1"/>
    <col min="14339" max="14339" width="9" style="7" customWidth="1"/>
    <col min="14340" max="14340" width="16.7109375" style="7" customWidth="1"/>
    <col min="14341" max="14341" width="8.140625" style="7" customWidth="1"/>
    <col min="14342" max="14342" width="13.140625" style="7" customWidth="1"/>
    <col min="14343" max="14343" width="13" style="7" customWidth="1"/>
    <col min="14344" max="14344" width="12.85546875" style="7" customWidth="1"/>
    <col min="14345" max="14345" width="14.42578125" style="7" customWidth="1"/>
    <col min="14346" max="14346" width="8.85546875" style="7" customWidth="1"/>
    <col min="14347" max="14347" width="13.140625" style="7" customWidth="1"/>
    <col min="14348" max="14348" width="12.28515625" style="7" customWidth="1"/>
    <col min="14349" max="14349" width="11.7109375" style="7" customWidth="1"/>
    <col min="14350" max="14350" width="8.28515625" style="7" customWidth="1"/>
    <col min="14351" max="14351" width="7.85546875" style="7" customWidth="1"/>
    <col min="14352" max="14590" width="8.85546875" style="7"/>
    <col min="14591" max="14591" width="4.28515625" style="7" customWidth="1"/>
    <col min="14592" max="14592" width="20.42578125" style="7" customWidth="1"/>
    <col min="14593" max="14593" width="21" style="7" customWidth="1"/>
    <col min="14594" max="14594" width="16.42578125" style="7" customWidth="1"/>
    <col min="14595" max="14595" width="9" style="7" customWidth="1"/>
    <col min="14596" max="14596" width="16.7109375" style="7" customWidth="1"/>
    <col min="14597" max="14597" width="8.140625" style="7" customWidth="1"/>
    <col min="14598" max="14598" width="13.140625" style="7" customWidth="1"/>
    <col min="14599" max="14599" width="13" style="7" customWidth="1"/>
    <col min="14600" max="14600" width="12.85546875" style="7" customWidth="1"/>
    <col min="14601" max="14601" width="14.42578125" style="7" customWidth="1"/>
    <col min="14602" max="14602" width="8.85546875" style="7" customWidth="1"/>
    <col min="14603" max="14603" width="13.140625" style="7" customWidth="1"/>
    <col min="14604" max="14604" width="12.28515625" style="7" customWidth="1"/>
    <col min="14605" max="14605" width="11.7109375" style="7" customWidth="1"/>
    <col min="14606" max="14606" width="8.28515625" style="7" customWidth="1"/>
    <col min="14607" max="14607" width="7.85546875" style="7" customWidth="1"/>
    <col min="14608" max="14846" width="8.85546875" style="7"/>
    <col min="14847" max="14847" width="4.28515625" style="7" customWidth="1"/>
    <col min="14848" max="14848" width="20.42578125" style="7" customWidth="1"/>
    <col min="14849" max="14849" width="21" style="7" customWidth="1"/>
    <col min="14850" max="14850" width="16.42578125" style="7" customWidth="1"/>
    <col min="14851" max="14851" width="9" style="7" customWidth="1"/>
    <col min="14852" max="14852" width="16.7109375" style="7" customWidth="1"/>
    <col min="14853" max="14853" width="8.140625" style="7" customWidth="1"/>
    <col min="14854" max="14854" width="13.140625" style="7" customWidth="1"/>
    <col min="14855" max="14855" width="13" style="7" customWidth="1"/>
    <col min="14856" max="14856" width="12.85546875" style="7" customWidth="1"/>
    <col min="14857" max="14857" width="14.42578125" style="7" customWidth="1"/>
    <col min="14858" max="14858" width="8.85546875" style="7" customWidth="1"/>
    <col min="14859" max="14859" width="13.140625" style="7" customWidth="1"/>
    <col min="14860" max="14860" width="12.28515625" style="7" customWidth="1"/>
    <col min="14861" max="14861" width="11.7109375" style="7" customWidth="1"/>
    <col min="14862" max="14862" width="8.28515625" style="7" customWidth="1"/>
    <col min="14863" max="14863" width="7.85546875" style="7" customWidth="1"/>
    <col min="14864" max="15102" width="8.85546875" style="7"/>
    <col min="15103" max="15103" width="4.28515625" style="7" customWidth="1"/>
    <col min="15104" max="15104" width="20.42578125" style="7" customWidth="1"/>
    <col min="15105" max="15105" width="21" style="7" customWidth="1"/>
    <col min="15106" max="15106" width="16.42578125" style="7" customWidth="1"/>
    <col min="15107" max="15107" width="9" style="7" customWidth="1"/>
    <col min="15108" max="15108" width="16.7109375" style="7" customWidth="1"/>
    <col min="15109" max="15109" width="8.140625" style="7" customWidth="1"/>
    <col min="15110" max="15110" width="13.140625" style="7" customWidth="1"/>
    <col min="15111" max="15111" width="13" style="7" customWidth="1"/>
    <col min="15112" max="15112" width="12.85546875" style="7" customWidth="1"/>
    <col min="15113" max="15113" width="14.42578125" style="7" customWidth="1"/>
    <col min="15114" max="15114" width="8.85546875" style="7" customWidth="1"/>
    <col min="15115" max="15115" width="13.140625" style="7" customWidth="1"/>
    <col min="15116" max="15116" width="12.28515625" style="7" customWidth="1"/>
    <col min="15117" max="15117" width="11.7109375" style="7" customWidth="1"/>
    <col min="15118" max="15118" width="8.28515625" style="7" customWidth="1"/>
    <col min="15119" max="15119" width="7.85546875" style="7" customWidth="1"/>
    <col min="15120" max="15358" width="8.85546875" style="7"/>
    <col min="15359" max="15359" width="4.28515625" style="7" customWidth="1"/>
    <col min="15360" max="15360" width="20.42578125" style="7" customWidth="1"/>
    <col min="15361" max="15361" width="21" style="7" customWidth="1"/>
    <col min="15362" max="15362" width="16.42578125" style="7" customWidth="1"/>
    <col min="15363" max="15363" width="9" style="7" customWidth="1"/>
    <col min="15364" max="15364" width="16.7109375" style="7" customWidth="1"/>
    <col min="15365" max="15365" width="8.140625" style="7" customWidth="1"/>
    <col min="15366" max="15366" width="13.140625" style="7" customWidth="1"/>
    <col min="15367" max="15367" width="13" style="7" customWidth="1"/>
    <col min="15368" max="15368" width="12.85546875" style="7" customWidth="1"/>
    <col min="15369" max="15369" width="14.42578125" style="7" customWidth="1"/>
    <col min="15370" max="15370" width="8.85546875" style="7" customWidth="1"/>
    <col min="15371" max="15371" width="13.140625" style="7" customWidth="1"/>
    <col min="15372" max="15372" width="12.28515625" style="7" customWidth="1"/>
    <col min="15373" max="15373" width="11.7109375" style="7" customWidth="1"/>
    <col min="15374" max="15374" width="8.28515625" style="7" customWidth="1"/>
    <col min="15375" max="15375" width="7.85546875" style="7" customWidth="1"/>
    <col min="15376" max="15614" width="8.85546875" style="7"/>
    <col min="15615" max="15615" width="4.28515625" style="7" customWidth="1"/>
    <col min="15616" max="15616" width="20.42578125" style="7" customWidth="1"/>
    <col min="15617" max="15617" width="21" style="7" customWidth="1"/>
    <col min="15618" max="15618" width="16.42578125" style="7" customWidth="1"/>
    <col min="15619" max="15619" width="9" style="7" customWidth="1"/>
    <col min="15620" max="15620" width="16.7109375" style="7" customWidth="1"/>
    <col min="15621" max="15621" width="8.140625" style="7" customWidth="1"/>
    <col min="15622" max="15622" width="13.140625" style="7" customWidth="1"/>
    <col min="15623" max="15623" width="13" style="7" customWidth="1"/>
    <col min="15624" max="15624" width="12.85546875" style="7" customWidth="1"/>
    <col min="15625" max="15625" width="14.42578125" style="7" customWidth="1"/>
    <col min="15626" max="15626" width="8.85546875" style="7" customWidth="1"/>
    <col min="15627" max="15627" width="13.140625" style="7" customWidth="1"/>
    <col min="15628" max="15628" width="12.28515625" style="7" customWidth="1"/>
    <col min="15629" max="15629" width="11.7109375" style="7" customWidth="1"/>
    <col min="15630" max="15630" width="8.28515625" style="7" customWidth="1"/>
    <col min="15631" max="15631" width="7.85546875" style="7" customWidth="1"/>
    <col min="15632" max="15870" width="8.85546875" style="7"/>
    <col min="15871" max="15871" width="4.28515625" style="7" customWidth="1"/>
    <col min="15872" max="15872" width="20.42578125" style="7" customWidth="1"/>
    <col min="15873" max="15873" width="21" style="7" customWidth="1"/>
    <col min="15874" max="15874" width="16.42578125" style="7" customWidth="1"/>
    <col min="15875" max="15875" width="9" style="7" customWidth="1"/>
    <col min="15876" max="15876" width="16.7109375" style="7" customWidth="1"/>
    <col min="15877" max="15877" width="8.140625" style="7" customWidth="1"/>
    <col min="15878" max="15878" width="13.140625" style="7" customWidth="1"/>
    <col min="15879" max="15879" width="13" style="7" customWidth="1"/>
    <col min="15880" max="15880" width="12.85546875" style="7" customWidth="1"/>
    <col min="15881" max="15881" width="14.42578125" style="7" customWidth="1"/>
    <col min="15882" max="15882" width="8.85546875" style="7" customWidth="1"/>
    <col min="15883" max="15883" width="13.140625" style="7" customWidth="1"/>
    <col min="15884" max="15884" width="12.28515625" style="7" customWidth="1"/>
    <col min="15885" max="15885" width="11.7109375" style="7" customWidth="1"/>
    <col min="15886" max="15886" width="8.28515625" style="7" customWidth="1"/>
    <col min="15887" max="15887" width="7.85546875" style="7" customWidth="1"/>
    <col min="15888" max="16126" width="8.85546875" style="7"/>
    <col min="16127" max="16127" width="4.28515625" style="7" customWidth="1"/>
    <col min="16128" max="16128" width="20.42578125" style="7" customWidth="1"/>
    <col min="16129" max="16129" width="21" style="7" customWidth="1"/>
    <col min="16130" max="16130" width="16.42578125" style="7" customWidth="1"/>
    <col min="16131" max="16131" width="9" style="7" customWidth="1"/>
    <col min="16132" max="16132" width="16.7109375" style="7" customWidth="1"/>
    <col min="16133" max="16133" width="8.140625" style="7" customWidth="1"/>
    <col min="16134" max="16134" width="13.140625" style="7" customWidth="1"/>
    <col min="16135" max="16135" width="13" style="7" customWidth="1"/>
    <col min="16136" max="16136" width="12.85546875" style="7" customWidth="1"/>
    <col min="16137" max="16137" width="14.42578125" style="7" customWidth="1"/>
    <col min="16138" max="16138" width="8.85546875" style="7" customWidth="1"/>
    <col min="16139" max="16139" width="13.140625" style="7" customWidth="1"/>
    <col min="16140" max="16140" width="12.28515625" style="7" customWidth="1"/>
    <col min="16141" max="16141" width="11.7109375" style="7" customWidth="1"/>
    <col min="16142" max="16142" width="8.28515625" style="7" customWidth="1"/>
    <col min="16143" max="16143" width="7.85546875" style="7" customWidth="1"/>
    <col min="16144" max="16384" width="9.140625" style="7"/>
  </cols>
  <sheetData>
    <row r="1" spans="1:12" ht="11.25" customHeight="1">
      <c r="A1" s="48"/>
    </row>
    <row r="2" spans="1:12" ht="12" customHeight="1" thickBot="1"/>
    <row r="3" spans="1:12" ht="18" customHeight="1">
      <c r="A3" s="172" t="s">
        <v>118</v>
      </c>
      <c r="B3" s="173"/>
      <c r="C3" s="173"/>
      <c r="D3" s="173"/>
      <c r="E3" s="173"/>
      <c r="F3" s="173"/>
      <c r="G3" s="174"/>
      <c r="H3" s="10"/>
      <c r="I3" s="10"/>
      <c r="K3" s="7"/>
    </row>
    <row r="4" spans="1:12" ht="29.25" customHeight="1">
      <c r="A4" s="100"/>
      <c r="B4" s="99"/>
      <c r="C4" s="99"/>
      <c r="D4" s="169" t="s">
        <v>113</v>
      </c>
      <c r="E4" s="169"/>
      <c r="F4" s="169" t="s">
        <v>119</v>
      </c>
      <c r="G4" s="170"/>
      <c r="H4" s="10"/>
      <c r="K4" s="7"/>
    </row>
    <row r="5" spans="1:12" ht="18.75" customHeight="1">
      <c r="A5" s="101" t="s">
        <v>3</v>
      </c>
      <c r="B5" s="78" t="s">
        <v>4</v>
      </c>
      <c r="C5" s="78" t="s">
        <v>5</v>
      </c>
      <c r="D5" s="79" t="s">
        <v>117</v>
      </c>
      <c r="E5" s="80" t="s">
        <v>6</v>
      </c>
      <c r="F5" s="79" t="s">
        <v>117</v>
      </c>
      <c r="G5" s="102" t="s">
        <v>6</v>
      </c>
      <c r="H5" s="11"/>
      <c r="I5" s="11"/>
      <c r="J5" s="12"/>
      <c r="K5" s="7"/>
    </row>
    <row r="6" spans="1:12" ht="12.95" customHeight="1">
      <c r="A6" s="103"/>
      <c r="B6" s="81"/>
      <c r="C6" s="81" t="s">
        <v>0</v>
      </c>
      <c r="D6" s="82" t="s">
        <v>7</v>
      </c>
      <c r="E6" s="82" t="s">
        <v>7</v>
      </c>
      <c r="F6" s="82" t="s">
        <v>7</v>
      </c>
      <c r="G6" s="104" t="s">
        <v>7</v>
      </c>
      <c r="H6" s="13"/>
      <c r="I6" s="13"/>
      <c r="J6" s="13"/>
      <c r="K6" s="7"/>
    </row>
    <row r="7" spans="1:12" ht="12.95" customHeight="1">
      <c r="A7" s="105">
        <v>1</v>
      </c>
      <c r="B7" s="47" t="s">
        <v>8</v>
      </c>
      <c r="C7" s="47" t="s">
        <v>9</v>
      </c>
      <c r="D7" s="34">
        <v>6875212726.1700001</v>
      </c>
      <c r="E7" s="34">
        <v>6519.43</v>
      </c>
      <c r="F7" s="34">
        <v>6902646333.6599998</v>
      </c>
      <c r="G7" s="106">
        <v>6550.66</v>
      </c>
      <c r="H7" s="15"/>
      <c r="I7" s="16"/>
      <c r="J7" s="16"/>
      <c r="K7" s="7"/>
      <c r="L7" s="17"/>
    </row>
    <row r="8" spans="1:12" ht="12.95" customHeight="1">
      <c r="A8" s="105">
        <v>2</v>
      </c>
      <c r="B8" s="47" t="s">
        <v>10</v>
      </c>
      <c r="C8" s="47" t="s">
        <v>11</v>
      </c>
      <c r="D8" s="50">
        <v>3863060468.9499998</v>
      </c>
      <c r="E8" s="83">
        <v>269.91320000000002</v>
      </c>
      <c r="F8" s="50">
        <v>3817127729.7600002</v>
      </c>
      <c r="G8" s="107">
        <v>268.07850000000002</v>
      </c>
      <c r="H8" s="15"/>
      <c r="I8" s="16"/>
      <c r="J8" s="16"/>
      <c r="K8" s="7"/>
      <c r="L8" s="17"/>
    </row>
    <row r="9" spans="1:12" ht="12.95" customHeight="1">
      <c r="A9" s="105">
        <v>3</v>
      </c>
      <c r="B9" s="47" t="s">
        <v>12</v>
      </c>
      <c r="C9" s="47" t="s">
        <v>13</v>
      </c>
      <c r="D9" s="66">
        <v>2775541876.0001402</v>
      </c>
      <c r="E9" s="66">
        <v>2129.7705770961002</v>
      </c>
      <c r="F9" s="66">
        <v>2761210805.9619899</v>
      </c>
      <c r="G9" s="108">
        <v>2118.8598261064199</v>
      </c>
      <c r="H9" s="15"/>
      <c r="I9" s="16"/>
      <c r="J9" s="16"/>
      <c r="K9" s="7"/>
      <c r="L9" s="17"/>
    </row>
    <row r="10" spans="1:12" ht="12.95" customHeight="1">
      <c r="A10" s="105">
        <v>4</v>
      </c>
      <c r="B10" s="48" t="s">
        <v>14</v>
      </c>
      <c r="C10" s="47" t="s">
        <v>86</v>
      </c>
      <c r="D10" s="36">
        <v>424507240.75</v>
      </c>
      <c r="E10" s="51">
        <v>0.83</v>
      </c>
      <c r="F10" s="36">
        <v>425795380.79000002</v>
      </c>
      <c r="G10" s="109">
        <v>0.83</v>
      </c>
      <c r="H10" s="15"/>
      <c r="I10" s="16"/>
      <c r="J10" s="16"/>
      <c r="K10" s="7"/>
      <c r="L10" s="17"/>
    </row>
    <row r="11" spans="1:12" ht="12.95" customHeight="1">
      <c r="A11" s="110">
        <v>5</v>
      </c>
      <c r="B11" s="67" t="s">
        <v>112</v>
      </c>
      <c r="C11" s="74" t="s">
        <v>15</v>
      </c>
      <c r="D11" s="52">
        <v>148435073.55000001</v>
      </c>
      <c r="E11" s="48">
        <v>98.55</v>
      </c>
      <c r="F11" s="52">
        <v>147710494.56</v>
      </c>
      <c r="G11" s="111">
        <v>97.78</v>
      </c>
      <c r="H11" s="15"/>
      <c r="I11" s="16"/>
      <c r="J11" s="16"/>
      <c r="K11" s="7"/>
      <c r="L11" s="17"/>
    </row>
    <row r="12" spans="1:12" ht="12.95" customHeight="1">
      <c r="A12" s="105">
        <v>6</v>
      </c>
      <c r="B12" s="47" t="s">
        <v>16</v>
      </c>
      <c r="C12" s="47" t="s">
        <v>17</v>
      </c>
      <c r="D12" s="68">
        <v>157857235</v>
      </c>
      <c r="E12" s="84">
        <v>8.8000000000000007</v>
      </c>
      <c r="F12" s="68">
        <v>156080613</v>
      </c>
      <c r="G12" s="112">
        <v>8.6999999999999993</v>
      </c>
      <c r="H12" s="15"/>
      <c r="I12" s="16"/>
      <c r="J12" s="16"/>
      <c r="K12" s="7"/>
      <c r="L12" s="17"/>
    </row>
    <row r="13" spans="1:12" ht="12.95" customHeight="1">
      <c r="A13" s="105">
        <v>7</v>
      </c>
      <c r="B13" s="47" t="s">
        <v>79</v>
      </c>
      <c r="C13" s="47" t="s">
        <v>18</v>
      </c>
      <c r="D13" s="52">
        <v>1089963393.47</v>
      </c>
      <c r="E13" s="48">
        <v>0.65369999999999995</v>
      </c>
      <c r="F13" s="52">
        <v>1070690752.58</v>
      </c>
      <c r="G13" s="111">
        <v>0.64229999999999998</v>
      </c>
      <c r="H13" s="15"/>
      <c r="I13" s="16"/>
      <c r="J13" s="16"/>
      <c r="K13" s="7"/>
      <c r="L13" s="17"/>
    </row>
    <row r="14" spans="1:12" ht="12.95" customHeight="1">
      <c r="A14" s="105">
        <v>8</v>
      </c>
      <c r="B14" s="47" t="s">
        <v>10</v>
      </c>
      <c r="C14" s="47" t="s">
        <v>19</v>
      </c>
      <c r="D14" s="50">
        <v>2531370650.7800002</v>
      </c>
      <c r="E14" s="48">
        <v>11.3263</v>
      </c>
      <c r="F14" s="50">
        <v>2502767538.6500001</v>
      </c>
      <c r="G14" s="111">
        <v>11.2135</v>
      </c>
      <c r="H14" s="15"/>
      <c r="I14" s="16"/>
      <c r="J14" s="16"/>
      <c r="K14" s="7"/>
      <c r="L14" s="17"/>
    </row>
    <row r="15" spans="1:12" ht="12.95" customHeight="1">
      <c r="A15" s="105">
        <v>9</v>
      </c>
      <c r="B15" s="67" t="s">
        <v>85</v>
      </c>
      <c r="C15" s="47" t="s">
        <v>20</v>
      </c>
      <c r="D15" s="59">
        <v>1093455664.8800001</v>
      </c>
      <c r="E15" s="85">
        <v>0.58760000000000001</v>
      </c>
      <c r="F15" s="59">
        <v>1097243157.03</v>
      </c>
      <c r="G15" s="113">
        <v>0.58989999999999998</v>
      </c>
      <c r="H15" s="15"/>
      <c r="I15" s="16"/>
      <c r="J15" s="16"/>
      <c r="K15" s="7"/>
      <c r="L15" s="17"/>
    </row>
    <row r="16" spans="1:12" ht="12.95" customHeight="1">
      <c r="A16" s="105">
        <v>10</v>
      </c>
      <c r="B16" s="47" t="s">
        <v>22</v>
      </c>
      <c r="C16" s="47" t="s">
        <v>23</v>
      </c>
      <c r="D16" s="52">
        <v>2211987999.1399999</v>
      </c>
      <c r="E16" s="48">
        <v>8.8081999999999994</v>
      </c>
      <c r="F16" s="52">
        <v>2232583751.9899998</v>
      </c>
      <c r="G16" s="111">
        <v>8.8928999999999991</v>
      </c>
      <c r="H16" s="15"/>
      <c r="I16" s="16"/>
      <c r="J16" s="16"/>
      <c r="K16" s="7"/>
      <c r="L16" s="17"/>
    </row>
    <row r="17" spans="1:12" ht="12.95" customHeight="1">
      <c r="A17" s="105">
        <v>11</v>
      </c>
      <c r="B17" s="47" t="s">
        <v>115</v>
      </c>
      <c r="C17" s="47" t="s">
        <v>24</v>
      </c>
      <c r="D17" s="52">
        <v>266641633.47</v>
      </c>
      <c r="E17" s="51">
        <v>101.26</v>
      </c>
      <c r="F17" s="52">
        <v>265268259.84999999</v>
      </c>
      <c r="G17" s="109">
        <v>100.77</v>
      </c>
      <c r="H17" s="15"/>
      <c r="I17" s="16"/>
      <c r="J17" s="16"/>
      <c r="K17" s="7"/>
      <c r="L17" s="17"/>
    </row>
    <row r="18" spans="1:12" ht="12.95" customHeight="1">
      <c r="A18" s="161">
        <v>12</v>
      </c>
      <c r="B18" s="162" t="s">
        <v>25</v>
      </c>
      <c r="C18" s="163" t="s">
        <v>26</v>
      </c>
      <c r="D18" s="164">
        <v>0</v>
      </c>
      <c r="E18" s="165">
        <v>0</v>
      </c>
      <c r="F18" s="164">
        <v>0</v>
      </c>
      <c r="G18" s="166">
        <v>0</v>
      </c>
      <c r="H18" s="15"/>
      <c r="I18" s="16"/>
      <c r="J18" s="16"/>
      <c r="K18" s="7"/>
      <c r="L18" s="17"/>
    </row>
    <row r="19" spans="1:12" ht="12.95" customHeight="1">
      <c r="A19" s="105">
        <v>13</v>
      </c>
      <c r="B19" s="47" t="s">
        <v>27</v>
      </c>
      <c r="C19" s="98" t="s">
        <v>28</v>
      </c>
      <c r="D19" s="87">
        <v>3465818855.9200001</v>
      </c>
      <c r="E19" s="86">
        <v>103.24</v>
      </c>
      <c r="F19" s="87">
        <v>3448457336.5300002</v>
      </c>
      <c r="G19" s="115">
        <v>103.24</v>
      </c>
      <c r="H19" s="15"/>
      <c r="I19" s="16"/>
      <c r="J19" s="16"/>
      <c r="K19" s="7"/>
      <c r="L19" s="17"/>
    </row>
    <row r="20" spans="1:12" ht="12.95" customHeight="1">
      <c r="A20" s="105">
        <v>14</v>
      </c>
      <c r="B20" s="47" t="s">
        <v>21</v>
      </c>
      <c r="C20" s="47" t="s">
        <v>105</v>
      </c>
      <c r="D20" s="50">
        <v>0</v>
      </c>
      <c r="E20" s="83">
        <v>0</v>
      </c>
      <c r="F20" s="50">
        <v>122681466.15000001</v>
      </c>
      <c r="G20" s="107">
        <v>96.2</v>
      </c>
      <c r="H20" s="15"/>
      <c r="I20" s="16"/>
      <c r="J20" s="16"/>
      <c r="K20" s="7"/>
      <c r="L20" s="17"/>
    </row>
    <row r="21" spans="1:12" ht="12.95" customHeight="1">
      <c r="A21" s="105">
        <v>15</v>
      </c>
      <c r="B21" s="47" t="s">
        <v>110</v>
      </c>
      <c r="C21" s="47" t="s">
        <v>109</v>
      </c>
      <c r="D21" s="73">
        <v>237431282.56</v>
      </c>
      <c r="E21" s="88">
        <v>9.2866999999999997</v>
      </c>
      <c r="F21" s="73">
        <v>204049549.31</v>
      </c>
      <c r="G21" s="116">
        <v>9.2468000000000004</v>
      </c>
      <c r="H21" s="15"/>
      <c r="I21" s="16"/>
      <c r="J21" s="16"/>
      <c r="K21" s="7"/>
      <c r="L21" s="17"/>
    </row>
    <row r="22" spans="1:12" ht="12.95" customHeight="1">
      <c r="A22" s="129"/>
      <c r="B22" s="130"/>
      <c r="C22" s="131" t="s">
        <v>81</v>
      </c>
      <c r="D22" s="132">
        <f>SUM(D7:D21)</f>
        <v>25141284100.640141</v>
      </c>
      <c r="E22" s="132"/>
      <c r="F22" s="132">
        <f>SUM(F7:F21)</f>
        <v>25154313169.821987</v>
      </c>
      <c r="G22" s="133"/>
      <c r="H22" s="15"/>
      <c r="I22" s="16"/>
      <c r="J22" s="16"/>
      <c r="K22" s="7"/>
    </row>
    <row r="23" spans="1:12" ht="12.95" customHeight="1">
      <c r="A23" s="118"/>
      <c r="B23" s="38"/>
      <c r="C23" s="38" t="s">
        <v>84</v>
      </c>
      <c r="D23" s="39"/>
      <c r="E23" s="90"/>
      <c r="F23" s="39"/>
      <c r="G23" s="119"/>
      <c r="H23" s="15"/>
      <c r="I23" s="16"/>
      <c r="J23" s="16"/>
      <c r="K23" s="7"/>
    </row>
    <row r="24" spans="1:12" ht="12.95" customHeight="1">
      <c r="A24" s="105">
        <v>16</v>
      </c>
      <c r="B24" s="47" t="s">
        <v>8</v>
      </c>
      <c r="C24" s="47" t="s">
        <v>71</v>
      </c>
      <c r="D24" s="36">
        <v>67171774057.650002</v>
      </c>
      <c r="E24" s="34">
        <v>100</v>
      </c>
      <c r="F24" s="36">
        <v>67368963221.959999</v>
      </c>
      <c r="G24" s="106">
        <v>100</v>
      </c>
      <c r="H24" s="15"/>
      <c r="I24" s="16"/>
      <c r="J24" s="16"/>
      <c r="K24" s="7"/>
      <c r="L24" s="17"/>
    </row>
    <row r="25" spans="1:12" ht="12.95" customHeight="1">
      <c r="A25" s="105">
        <v>17</v>
      </c>
      <c r="B25" s="47" t="s">
        <v>29</v>
      </c>
      <c r="C25" s="47" t="s">
        <v>30</v>
      </c>
      <c r="D25" s="50">
        <v>93771836800</v>
      </c>
      <c r="E25" s="34">
        <v>100</v>
      </c>
      <c r="F25" s="50">
        <v>92833012900</v>
      </c>
      <c r="G25" s="106">
        <v>100</v>
      </c>
      <c r="H25" s="15"/>
      <c r="I25" s="16"/>
      <c r="J25" s="16"/>
      <c r="K25" s="7"/>
      <c r="L25" s="17"/>
    </row>
    <row r="26" spans="1:12" ht="12.95" customHeight="1">
      <c r="A26" s="105">
        <v>18</v>
      </c>
      <c r="B26" s="47" t="s">
        <v>79</v>
      </c>
      <c r="C26" s="47" t="s">
        <v>31</v>
      </c>
      <c r="D26" s="52">
        <v>403776565.22000003</v>
      </c>
      <c r="E26" s="48">
        <v>1.2542</v>
      </c>
      <c r="F26" s="52">
        <v>405574484.74000001</v>
      </c>
      <c r="G26" s="111">
        <v>1.2597</v>
      </c>
      <c r="H26" s="15"/>
      <c r="I26" s="16"/>
      <c r="J26" s="16"/>
      <c r="K26" s="7"/>
      <c r="L26" s="17"/>
    </row>
    <row r="27" spans="1:12" ht="12.95" customHeight="1">
      <c r="A27" s="105">
        <v>19</v>
      </c>
      <c r="B27" s="47" t="s">
        <v>73</v>
      </c>
      <c r="C27" s="47" t="s">
        <v>74</v>
      </c>
      <c r="D27" s="50">
        <v>584592169.84000003</v>
      </c>
      <c r="E27" s="34">
        <v>100</v>
      </c>
      <c r="F27" s="50">
        <v>707862058.49000001</v>
      </c>
      <c r="G27" s="106">
        <v>100</v>
      </c>
      <c r="H27" s="15"/>
      <c r="I27" s="16"/>
      <c r="J27" s="16"/>
      <c r="K27" s="7"/>
      <c r="L27" s="17"/>
    </row>
    <row r="28" spans="1:12" ht="12.95" customHeight="1">
      <c r="A28" s="105">
        <v>20</v>
      </c>
      <c r="B28" s="47" t="s">
        <v>10</v>
      </c>
      <c r="C28" s="47" t="s">
        <v>32</v>
      </c>
      <c r="D28" s="50">
        <v>15090138537.08</v>
      </c>
      <c r="E28" s="51">
        <v>1</v>
      </c>
      <c r="F28" s="50">
        <v>15733862183.42</v>
      </c>
      <c r="G28" s="109">
        <v>1</v>
      </c>
      <c r="H28" s="15"/>
      <c r="I28" s="16"/>
      <c r="J28" s="16"/>
      <c r="K28" s="7"/>
      <c r="L28" s="17"/>
    </row>
    <row r="29" spans="1:12" ht="12.95" customHeight="1">
      <c r="A29" s="105">
        <v>21</v>
      </c>
      <c r="B29" s="47" t="s">
        <v>110</v>
      </c>
      <c r="C29" s="47" t="s">
        <v>111</v>
      </c>
      <c r="D29" s="73">
        <v>244788168.69999999</v>
      </c>
      <c r="E29" s="51">
        <v>10</v>
      </c>
      <c r="F29" s="73">
        <v>245009028.93000001</v>
      </c>
      <c r="G29" s="109">
        <v>10</v>
      </c>
      <c r="H29" s="15"/>
      <c r="I29" s="16"/>
      <c r="J29" s="16"/>
      <c r="K29" s="7"/>
      <c r="L29" s="17"/>
    </row>
    <row r="30" spans="1:12" ht="12.95" customHeight="1">
      <c r="A30" s="129"/>
      <c r="B30" s="134"/>
      <c r="C30" s="131" t="s">
        <v>81</v>
      </c>
      <c r="D30" s="135">
        <f>SUM(D24:D29)</f>
        <v>177266906298.48999</v>
      </c>
      <c r="E30" s="136"/>
      <c r="F30" s="135">
        <f>SUM(F24:F29)</f>
        <v>177294283877.53998</v>
      </c>
      <c r="G30" s="137"/>
      <c r="H30" s="15"/>
      <c r="I30" s="16"/>
      <c r="J30" s="16"/>
      <c r="K30" s="7"/>
    </row>
    <row r="31" spans="1:12" ht="12.95" customHeight="1">
      <c r="A31" s="118"/>
      <c r="B31" s="38"/>
      <c r="C31" s="38" t="s">
        <v>87</v>
      </c>
      <c r="D31" s="39"/>
      <c r="E31" s="91"/>
      <c r="F31" s="39"/>
      <c r="G31" s="120"/>
      <c r="H31" s="15"/>
      <c r="I31" s="16"/>
      <c r="J31" s="16"/>
      <c r="K31" s="7"/>
    </row>
    <row r="32" spans="1:12" ht="12.95" customHeight="1">
      <c r="A32" s="105">
        <v>22</v>
      </c>
      <c r="B32" s="47" t="s">
        <v>8</v>
      </c>
      <c r="C32" s="47" t="s">
        <v>33</v>
      </c>
      <c r="D32" s="36">
        <v>1180996308.21</v>
      </c>
      <c r="E32" s="51">
        <v>144.34</v>
      </c>
      <c r="F32" s="36">
        <v>1201662183.9300001</v>
      </c>
      <c r="G32" s="109">
        <v>145.06</v>
      </c>
      <c r="H32" s="15"/>
      <c r="I32" s="16"/>
      <c r="J32" s="16"/>
      <c r="K32" s="7"/>
      <c r="L32" s="17"/>
    </row>
    <row r="33" spans="1:12" ht="12.95" customHeight="1">
      <c r="A33" s="105">
        <v>23</v>
      </c>
      <c r="B33" s="47" t="s">
        <v>79</v>
      </c>
      <c r="C33" s="47" t="s">
        <v>34</v>
      </c>
      <c r="D33" s="52">
        <v>467262460.22000003</v>
      </c>
      <c r="E33" s="48">
        <v>1.4453</v>
      </c>
      <c r="F33" s="52">
        <v>470470624.26999998</v>
      </c>
      <c r="G33" s="111">
        <v>1.4545999999999999</v>
      </c>
      <c r="H33" s="15"/>
      <c r="I33" s="16"/>
      <c r="J33" s="16"/>
      <c r="K33" s="7"/>
      <c r="L33" s="17"/>
    </row>
    <row r="34" spans="1:12" ht="12.95" customHeight="1">
      <c r="A34" s="105">
        <v>24</v>
      </c>
      <c r="B34" s="47" t="s">
        <v>116</v>
      </c>
      <c r="C34" s="47" t="s">
        <v>35</v>
      </c>
      <c r="D34" s="36">
        <v>1171142860.8900001</v>
      </c>
      <c r="E34" s="51">
        <v>2114.7800000000002</v>
      </c>
      <c r="F34" s="36">
        <v>1167868714.05</v>
      </c>
      <c r="G34" s="109">
        <v>2109.4499999999998</v>
      </c>
      <c r="H34" s="15"/>
      <c r="I34" s="16"/>
      <c r="J34" s="16"/>
      <c r="K34" s="7"/>
      <c r="L34" s="17"/>
    </row>
    <row r="35" spans="1:12" ht="12.95" customHeight="1">
      <c r="A35" s="167">
        <v>25</v>
      </c>
      <c r="B35" s="168" t="s">
        <v>25</v>
      </c>
      <c r="C35" s="163" t="s">
        <v>36</v>
      </c>
      <c r="D35" s="164">
        <v>0</v>
      </c>
      <c r="E35" s="165">
        <v>0</v>
      </c>
      <c r="F35" s="164">
        <v>0</v>
      </c>
      <c r="G35" s="166">
        <v>0</v>
      </c>
      <c r="H35" s="15"/>
      <c r="I35" s="16"/>
      <c r="J35" s="16"/>
      <c r="K35" s="7"/>
      <c r="L35" s="17"/>
    </row>
    <row r="36" spans="1:12" ht="12.95" customHeight="1">
      <c r="A36" s="105">
        <v>26</v>
      </c>
      <c r="B36" s="47" t="s">
        <v>12</v>
      </c>
      <c r="C36" s="48" t="s">
        <v>37</v>
      </c>
      <c r="D36" s="66">
        <v>1058970666.72259</v>
      </c>
      <c r="E36" s="66">
        <v>1930.5629370562999</v>
      </c>
      <c r="F36" s="66">
        <v>1091865495.80039</v>
      </c>
      <c r="G36" s="108">
        <v>1933.78193532248</v>
      </c>
      <c r="H36" s="15"/>
      <c r="I36" s="16"/>
      <c r="J36" s="16"/>
      <c r="K36" s="7"/>
      <c r="L36" s="17"/>
    </row>
    <row r="37" spans="1:12" ht="12.95" customHeight="1">
      <c r="A37" s="114">
        <v>27</v>
      </c>
      <c r="B37" s="47" t="s">
        <v>92</v>
      </c>
      <c r="C37" s="47" t="s">
        <v>97</v>
      </c>
      <c r="D37" s="52">
        <v>3875221552.8499999</v>
      </c>
      <c r="E37" s="51">
        <v>1</v>
      </c>
      <c r="F37" s="52">
        <v>3800327704.0500002</v>
      </c>
      <c r="G37" s="109">
        <v>1</v>
      </c>
      <c r="H37" s="15"/>
      <c r="I37" s="16"/>
      <c r="J37" s="16"/>
      <c r="K37" s="7"/>
      <c r="L37" s="17"/>
    </row>
    <row r="38" spans="1:12" ht="12.95" customHeight="1">
      <c r="A38" s="105">
        <v>28</v>
      </c>
      <c r="B38" s="47" t="s">
        <v>22</v>
      </c>
      <c r="C38" s="47" t="s">
        <v>38</v>
      </c>
      <c r="D38" s="52">
        <v>718112231.05999994</v>
      </c>
      <c r="E38" s="48">
        <v>16.318899999999999</v>
      </c>
      <c r="F38" s="52">
        <v>719577512.99000001</v>
      </c>
      <c r="G38" s="111">
        <v>16.3522</v>
      </c>
      <c r="H38" s="15"/>
      <c r="I38" s="16"/>
      <c r="J38" s="16"/>
      <c r="K38" s="7"/>
      <c r="L38" s="17"/>
    </row>
    <row r="39" spans="1:12" ht="12.95" customHeight="1">
      <c r="A39" s="105">
        <v>29</v>
      </c>
      <c r="B39" s="47" t="s">
        <v>29</v>
      </c>
      <c r="C39" s="47" t="s">
        <v>39</v>
      </c>
      <c r="D39" s="52">
        <v>4675867506.1099997</v>
      </c>
      <c r="E39" s="52">
        <v>1130.18</v>
      </c>
      <c r="F39" s="52">
        <v>4695292567.3599997</v>
      </c>
      <c r="G39" s="121">
        <v>1133.8900000000001</v>
      </c>
      <c r="H39" s="15"/>
      <c r="I39" s="16"/>
      <c r="J39" s="16"/>
      <c r="K39" s="7"/>
      <c r="L39" s="17"/>
    </row>
    <row r="40" spans="1:12" ht="12.95" customHeight="1">
      <c r="A40" s="105">
        <v>30</v>
      </c>
      <c r="B40" s="47" t="s">
        <v>8</v>
      </c>
      <c r="C40" s="47" t="s">
        <v>40</v>
      </c>
      <c r="D40" s="36">
        <v>3028866224.9000001</v>
      </c>
      <c r="E40" s="51">
        <v>171.52</v>
      </c>
      <c r="F40" s="36">
        <v>3076146356.9200001</v>
      </c>
      <c r="G40" s="109">
        <v>171.76</v>
      </c>
      <c r="H40" s="15"/>
      <c r="I40" s="16"/>
      <c r="J40" s="16"/>
      <c r="K40" s="7"/>
      <c r="L40" s="17"/>
    </row>
    <row r="41" spans="1:12" ht="12.95" customHeight="1">
      <c r="A41" s="105">
        <v>31</v>
      </c>
      <c r="B41" s="47" t="s">
        <v>41</v>
      </c>
      <c r="C41" s="47" t="s">
        <v>72</v>
      </c>
      <c r="D41" s="69">
        <v>1145295659</v>
      </c>
      <c r="E41" s="83">
        <v>1.1399999999999999</v>
      </c>
      <c r="F41" s="52">
        <v>1176118919.9000001</v>
      </c>
      <c r="G41" s="107">
        <v>1.1399999999999999</v>
      </c>
      <c r="H41" s="15"/>
      <c r="I41" s="16"/>
      <c r="J41" s="16"/>
      <c r="K41" s="7"/>
    </row>
    <row r="42" spans="1:12" ht="12.95" customHeight="1">
      <c r="A42" s="105">
        <v>32</v>
      </c>
      <c r="B42" s="48" t="s">
        <v>14</v>
      </c>
      <c r="C42" s="47" t="s">
        <v>94</v>
      </c>
      <c r="D42" s="36">
        <v>659269896.25999999</v>
      </c>
      <c r="E42" s="51">
        <v>2.34</v>
      </c>
      <c r="F42" s="36">
        <v>661826620.32000005</v>
      </c>
      <c r="G42" s="109">
        <v>2.34</v>
      </c>
      <c r="H42" s="15"/>
      <c r="I42" s="16"/>
      <c r="J42" s="16"/>
      <c r="K42" s="7"/>
    </row>
    <row r="43" spans="1:12" ht="12.95" customHeight="1">
      <c r="A43" s="105">
        <v>33</v>
      </c>
      <c r="B43" s="14" t="s">
        <v>21</v>
      </c>
      <c r="C43" s="14" t="s">
        <v>103</v>
      </c>
      <c r="D43" s="75">
        <v>0</v>
      </c>
      <c r="E43" s="92">
        <v>0</v>
      </c>
      <c r="F43" s="75">
        <v>0</v>
      </c>
      <c r="G43" s="122">
        <v>0</v>
      </c>
      <c r="H43" s="15"/>
      <c r="I43" s="16"/>
      <c r="J43" s="16"/>
      <c r="K43" s="7"/>
    </row>
    <row r="44" spans="1:12" ht="12.95" customHeight="1">
      <c r="A44" s="105">
        <v>34</v>
      </c>
      <c r="B44" s="14" t="s">
        <v>21</v>
      </c>
      <c r="C44" s="14" t="s">
        <v>104</v>
      </c>
      <c r="D44" s="76">
        <v>0</v>
      </c>
      <c r="E44" s="92">
        <v>0</v>
      </c>
      <c r="F44" s="76">
        <v>0</v>
      </c>
      <c r="G44" s="122">
        <v>0</v>
      </c>
      <c r="H44" s="15"/>
      <c r="I44" s="16"/>
      <c r="J44" s="16"/>
      <c r="K44" s="7"/>
    </row>
    <row r="45" spans="1:12" ht="12.95" customHeight="1">
      <c r="A45" s="129"/>
      <c r="B45" s="130"/>
      <c r="C45" s="131" t="s">
        <v>81</v>
      </c>
      <c r="D45" s="132">
        <f>SUM(D32:D44)</f>
        <v>17981005366.222584</v>
      </c>
      <c r="E45" s="132"/>
      <c r="F45" s="132">
        <f>SUM(F32:F44)</f>
        <v>18061156699.590389</v>
      </c>
      <c r="G45" s="133"/>
      <c r="H45" s="15"/>
      <c r="I45" s="16"/>
      <c r="J45" s="16"/>
      <c r="K45" s="7"/>
    </row>
    <row r="46" spans="1:12" ht="12.95" customHeight="1">
      <c r="A46" s="118"/>
      <c r="B46" s="38"/>
      <c r="C46" s="38" t="s">
        <v>83</v>
      </c>
      <c r="D46" s="39"/>
      <c r="E46" s="90"/>
      <c r="F46" s="39"/>
      <c r="G46" s="119"/>
      <c r="H46" s="15"/>
      <c r="I46" s="16"/>
      <c r="J46" s="16"/>
      <c r="K46" s="7"/>
      <c r="L46" s="17"/>
    </row>
    <row r="47" spans="1:12" ht="12.95" customHeight="1">
      <c r="A47" s="105">
        <v>35</v>
      </c>
      <c r="B47" s="47" t="s">
        <v>41</v>
      </c>
      <c r="C47" s="47" t="s">
        <v>42</v>
      </c>
      <c r="D47" s="69">
        <v>2326656231</v>
      </c>
      <c r="E47" s="93">
        <v>100</v>
      </c>
      <c r="F47" s="69">
        <v>2327607454</v>
      </c>
      <c r="G47" s="123">
        <v>100</v>
      </c>
      <c r="H47" s="15"/>
      <c r="I47" s="16"/>
      <c r="J47" s="16"/>
      <c r="K47" s="7"/>
      <c r="L47" s="17"/>
    </row>
    <row r="48" spans="1:12" ht="12.95" customHeight="1">
      <c r="A48" s="105">
        <v>36</v>
      </c>
      <c r="B48" s="48" t="s">
        <v>43</v>
      </c>
      <c r="C48" s="47" t="s">
        <v>44</v>
      </c>
      <c r="D48" s="52">
        <v>12115213551.18</v>
      </c>
      <c r="E48" s="48">
        <v>45.22</v>
      </c>
      <c r="F48" s="52">
        <v>12107230525.309999</v>
      </c>
      <c r="G48" s="111">
        <v>45.22</v>
      </c>
      <c r="H48" s="15"/>
      <c r="I48" s="16"/>
      <c r="J48" s="16"/>
      <c r="K48" s="7"/>
      <c r="L48" s="17"/>
    </row>
    <row r="49" spans="1:12" ht="12.95" customHeight="1">
      <c r="A49" s="110">
        <v>37</v>
      </c>
      <c r="B49" s="67" t="s">
        <v>12</v>
      </c>
      <c r="C49" s="74" t="s">
        <v>45</v>
      </c>
      <c r="D49" s="70">
        <v>30840623889.582623</v>
      </c>
      <c r="E49" s="94">
        <v>11.56</v>
      </c>
      <c r="F49" s="70">
        <v>30840623889.582623</v>
      </c>
      <c r="G49" s="124">
        <v>11.56</v>
      </c>
      <c r="H49" s="15"/>
      <c r="I49" s="16"/>
      <c r="J49" s="16"/>
      <c r="K49" s="7"/>
    </row>
    <row r="50" spans="1:12" ht="12.95" customHeight="1">
      <c r="A50" s="129"/>
      <c r="B50" s="134"/>
      <c r="C50" s="131" t="s">
        <v>81</v>
      </c>
      <c r="D50" s="132">
        <f>SUM(D47:D49)</f>
        <v>45282493671.762619</v>
      </c>
      <c r="E50" s="138"/>
      <c r="F50" s="132">
        <f>SUM(F47:F49)</f>
        <v>45275461868.892624</v>
      </c>
      <c r="G50" s="133"/>
      <c r="H50" s="15"/>
      <c r="I50" s="16"/>
      <c r="J50" s="16"/>
      <c r="K50" s="7"/>
    </row>
    <row r="51" spans="1:12" ht="12.95" customHeight="1">
      <c r="A51" s="118"/>
      <c r="B51" s="38"/>
      <c r="C51" s="38" t="s">
        <v>88</v>
      </c>
      <c r="D51" s="39"/>
      <c r="E51" s="90"/>
      <c r="F51" s="39"/>
      <c r="G51" s="119"/>
      <c r="H51" s="15"/>
      <c r="I51" s="16"/>
      <c r="J51" s="16"/>
      <c r="K51" s="7"/>
      <c r="L51" s="17"/>
    </row>
    <row r="52" spans="1:12" ht="12.95" customHeight="1">
      <c r="A52" s="105">
        <v>38</v>
      </c>
      <c r="B52" s="47" t="s">
        <v>16</v>
      </c>
      <c r="C52" s="47" t="s">
        <v>46</v>
      </c>
      <c r="D52" s="68">
        <v>110222829</v>
      </c>
      <c r="E52" s="48">
        <v>77.7</v>
      </c>
      <c r="F52" s="68">
        <v>109664313</v>
      </c>
      <c r="G52" s="111">
        <v>77.319999999999993</v>
      </c>
      <c r="H52" s="15"/>
      <c r="I52" s="16"/>
      <c r="J52" s="16"/>
      <c r="K52" s="7"/>
      <c r="L52" s="17"/>
    </row>
    <row r="53" spans="1:12" ht="12.95" customHeight="1">
      <c r="A53" s="105">
        <v>39</v>
      </c>
      <c r="B53" s="47" t="s">
        <v>79</v>
      </c>
      <c r="C53" s="47" t="s">
        <v>47</v>
      </c>
      <c r="D53" s="34">
        <v>1126158047.4200001</v>
      </c>
      <c r="E53" s="95">
        <v>1.2174</v>
      </c>
      <c r="F53" s="52">
        <v>1173155137.6099999</v>
      </c>
      <c r="G53" s="111">
        <v>1.27</v>
      </c>
      <c r="H53" s="42"/>
      <c r="I53" s="16"/>
      <c r="J53" s="16"/>
      <c r="K53" s="7"/>
      <c r="L53" s="17"/>
    </row>
    <row r="54" spans="1:12" ht="12.95" customHeight="1">
      <c r="A54" s="105">
        <v>40</v>
      </c>
      <c r="B54" s="47" t="s">
        <v>48</v>
      </c>
      <c r="C54" s="48" t="s">
        <v>49</v>
      </c>
      <c r="D54" s="36">
        <v>816477182.38</v>
      </c>
      <c r="E54" s="51">
        <v>1.53</v>
      </c>
      <c r="F54" s="36">
        <v>811001594.17999995</v>
      </c>
      <c r="G54" s="109">
        <v>1.52</v>
      </c>
      <c r="H54" s="15"/>
      <c r="I54" s="16"/>
      <c r="J54" s="16"/>
      <c r="K54" s="7"/>
      <c r="L54" s="17"/>
    </row>
    <row r="55" spans="1:12" ht="12.95" customHeight="1">
      <c r="A55" s="105">
        <v>41</v>
      </c>
      <c r="B55" s="47" t="s">
        <v>50</v>
      </c>
      <c r="C55" s="48" t="s">
        <v>51</v>
      </c>
      <c r="D55" s="52">
        <v>4353862690.1099997</v>
      </c>
      <c r="E55" s="48">
        <v>106.5</v>
      </c>
      <c r="F55" s="52">
        <v>4347069886</v>
      </c>
      <c r="G55" s="111">
        <v>106.37</v>
      </c>
      <c r="H55" s="15"/>
      <c r="I55" s="16"/>
      <c r="J55" s="16"/>
      <c r="K55" s="7"/>
      <c r="L55" s="17"/>
    </row>
    <row r="56" spans="1:12" ht="12.95" customHeight="1">
      <c r="A56" s="105">
        <v>42</v>
      </c>
      <c r="B56" s="47" t="s">
        <v>16</v>
      </c>
      <c r="C56" s="47" t="s">
        <v>52</v>
      </c>
      <c r="D56" s="68">
        <v>108099201</v>
      </c>
      <c r="E56" s="51">
        <v>1.84</v>
      </c>
      <c r="F56" s="68">
        <v>107450845</v>
      </c>
      <c r="G56" s="109">
        <v>1.83</v>
      </c>
      <c r="H56" s="15"/>
      <c r="I56" s="16"/>
      <c r="J56" s="16"/>
      <c r="K56" s="7"/>
      <c r="L56" s="17"/>
    </row>
    <row r="57" spans="1:12" ht="12.95" customHeight="1">
      <c r="A57" s="105">
        <v>43</v>
      </c>
      <c r="B57" s="47" t="s">
        <v>8</v>
      </c>
      <c r="C57" s="47" t="s">
        <v>53</v>
      </c>
      <c r="D57" s="51">
        <v>825023887.79999995</v>
      </c>
      <c r="E57" s="51">
        <v>1628.19</v>
      </c>
      <c r="F57" s="51">
        <v>827327047.29999995</v>
      </c>
      <c r="G57" s="109">
        <v>1632.11</v>
      </c>
      <c r="H57" s="15"/>
      <c r="I57" s="16"/>
      <c r="J57" s="16"/>
      <c r="K57" s="7"/>
      <c r="L57" s="17"/>
    </row>
    <row r="58" spans="1:12" ht="12.95" customHeight="1">
      <c r="A58" s="105">
        <v>44</v>
      </c>
      <c r="B58" s="48" t="s">
        <v>112</v>
      </c>
      <c r="C58" s="47" t="s">
        <v>54</v>
      </c>
      <c r="D58" s="52">
        <v>45148272.880000003</v>
      </c>
      <c r="E58" s="48">
        <v>19.510000000000002</v>
      </c>
      <c r="F58" s="52">
        <v>45219687.229999997</v>
      </c>
      <c r="G58" s="111">
        <v>19.55</v>
      </c>
      <c r="H58" s="15"/>
      <c r="I58" s="16"/>
      <c r="J58" s="16"/>
      <c r="K58" s="7"/>
      <c r="L58" s="17"/>
    </row>
    <row r="59" spans="1:12" ht="12.95" customHeight="1">
      <c r="A59" s="105">
        <v>45</v>
      </c>
      <c r="B59" s="48" t="s">
        <v>76</v>
      </c>
      <c r="C59" s="47" t="s">
        <v>75</v>
      </c>
      <c r="D59" s="37">
        <v>99076523.159999996</v>
      </c>
      <c r="E59" s="93">
        <v>91.19</v>
      </c>
      <c r="F59" s="37">
        <v>98731684.219999999</v>
      </c>
      <c r="G59" s="123">
        <v>90.88</v>
      </c>
      <c r="H59" s="15"/>
      <c r="I59" s="16"/>
      <c r="J59" s="16"/>
      <c r="K59" s="7"/>
    </row>
    <row r="60" spans="1:12" ht="12.95" customHeight="1">
      <c r="A60" s="105">
        <v>46</v>
      </c>
      <c r="B60" s="48" t="s">
        <v>112</v>
      </c>
      <c r="C60" s="47" t="s">
        <v>61</v>
      </c>
      <c r="D60" s="52">
        <v>948987843.86000001</v>
      </c>
      <c r="E60" s="95" t="s">
        <v>102</v>
      </c>
      <c r="F60" s="52">
        <v>950550224.73000002</v>
      </c>
      <c r="G60" s="125" t="s">
        <v>102</v>
      </c>
      <c r="H60" s="15"/>
      <c r="I60" s="16"/>
      <c r="J60" s="16"/>
      <c r="K60" s="7"/>
    </row>
    <row r="61" spans="1:12" ht="12.95" customHeight="1">
      <c r="A61" s="105">
        <v>47</v>
      </c>
      <c r="B61" s="48" t="s">
        <v>92</v>
      </c>
      <c r="C61" s="47" t="s">
        <v>101</v>
      </c>
      <c r="D61" s="52">
        <v>1680666140.3699999</v>
      </c>
      <c r="E61" s="48">
        <v>1.5065999999999999</v>
      </c>
      <c r="F61" s="52">
        <v>1678380784.9100001</v>
      </c>
      <c r="G61" s="111">
        <v>1.5047999999999999</v>
      </c>
      <c r="H61" s="15"/>
      <c r="I61" s="16"/>
      <c r="J61" s="16"/>
      <c r="K61" s="7"/>
    </row>
    <row r="62" spans="1:12" ht="12.95" customHeight="1">
      <c r="A62" s="105">
        <v>48</v>
      </c>
      <c r="B62" s="48" t="s">
        <v>96</v>
      </c>
      <c r="C62" s="48" t="s">
        <v>96</v>
      </c>
      <c r="D62" s="52">
        <v>179530164.34</v>
      </c>
      <c r="E62" s="48">
        <v>1.0616000000000001</v>
      </c>
      <c r="F62" s="52">
        <v>179935358.19999999</v>
      </c>
      <c r="G62" s="111">
        <v>1.0640000000000001</v>
      </c>
      <c r="H62" s="15"/>
      <c r="I62" s="16"/>
      <c r="J62" s="16"/>
      <c r="K62" s="7"/>
    </row>
    <row r="63" spans="1:12" ht="12.95" customHeight="1">
      <c r="A63" s="129"/>
      <c r="B63" s="134"/>
      <c r="C63" s="131" t="s">
        <v>81</v>
      </c>
      <c r="D63" s="132">
        <f>SUM(D52:D62)</f>
        <v>10293252782.32</v>
      </c>
      <c r="E63" s="132"/>
      <c r="F63" s="132">
        <f>SUM(F52:F62)</f>
        <v>10328486562.380001</v>
      </c>
      <c r="G63" s="133"/>
      <c r="I63" s="16"/>
      <c r="J63" s="16"/>
      <c r="K63" s="7"/>
      <c r="L63" s="17"/>
    </row>
    <row r="64" spans="1:12" s="21" customFormat="1" ht="12.95" customHeight="1">
      <c r="A64" s="127"/>
      <c r="B64" s="71"/>
      <c r="C64" s="38" t="s">
        <v>89</v>
      </c>
      <c r="D64" s="39"/>
      <c r="E64" s="90"/>
      <c r="F64" s="39"/>
      <c r="G64" s="119"/>
      <c r="I64" s="16"/>
      <c r="J64" s="16"/>
      <c r="K64" s="7"/>
      <c r="L64" s="17"/>
    </row>
    <row r="65" spans="1:12" ht="12.95" customHeight="1">
      <c r="A65" s="105">
        <v>49</v>
      </c>
      <c r="B65" s="47" t="s">
        <v>22</v>
      </c>
      <c r="C65" s="48" t="s">
        <v>55</v>
      </c>
      <c r="D65" s="52">
        <v>633100233.97000003</v>
      </c>
      <c r="E65" s="48">
        <v>11.3271</v>
      </c>
      <c r="F65" s="52">
        <v>633234754.53999996</v>
      </c>
      <c r="G65" s="111">
        <v>11.339600000000001</v>
      </c>
      <c r="I65" s="16"/>
      <c r="J65" s="16"/>
      <c r="K65" s="21"/>
      <c r="L65" s="17"/>
    </row>
    <row r="66" spans="1:12" ht="12" customHeight="1">
      <c r="A66" s="105">
        <v>50</v>
      </c>
      <c r="B66" s="47" t="s">
        <v>56</v>
      </c>
      <c r="C66" s="48" t="s">
        <v>57</v>
      </c>
      <c r="D66" s="52">
        <v>1810300420.97</v>
      </c>
      <c r="E66" s="51">
        <v>0.87</v>
      </c>
      <c r="F66" s="52">
        <v>1810714691.1800001</v>
      </c>
      <c r="G66" s="109">
        <v>0.87</v>
      </c>
      <c r="I66" s="16"/>
      <c r="J66" s="16"/>
      <c r="K66" s="7"/>
      <c r="L66" s="17"/>
    </row>
    <row r="67" spans="1:12" ht="12" customHeight="1">
      <c r="A67" s="105">
        <v>51</v>
      </c>
      <c r="B67" s="47" t="s">
        <v>8</v>
      </c>
      <c r="C67" s="48" t="s">
        <v>58</v>
      </c>
      <c r="D67" s="50">
        <v>1608689758.49</v>
      </c>
      <c r="E67" s="51">
        <v>0.7</v>
      </c>
      <c r="F67" s="50">
        <v>1624965689.29</v>
      </c>
      <c r="G67" s="109">
        <v>0.7</v>
      </c>
      <c r="I67" s="16"/>
      <c r="J67" s="16"/>
      <c r="K67" s="7"/>
      <c r="L67" s="22"/>
    </row>
    <row r="68" spans="1:12" ht="12" customHeight="1">
      <c r="A68" s="105">
        <v>52</v>
      </c>
      <c r="B68" s="47" t="s">
        <v>10</v>
      </c>
      <c r="C68" s="48" t="s">
        <v>59</v>
      </c>
      <c r="D68" s="50">
        <v>202381228.33000001</v>
      </c>
      <c r="E68" s="83">
        <v>21.494199999999999</v>
      </c>
      <c r="F68" s="50">
        <v>202181940.33000001</v>
      </c>
      <c r="G68" s="107">
        <v>21.443000000000001</v>
      </c>
      <c r="I68" s="16"/>
      <c r="J68" s="16"/>
      <c r="K68" s="7"/>
      <c r="L68" s="17"/>
    </row>
    <row r="69" spans="1:12" ht="12" customHeight="1">
      <c r="A69" s="105">
        <v>53</v>
      </c>
      <c r="B69" s="47" t="s">
        <v>8</v>
      </c>
      <c r="C69" s="47" t="s">
        <v>60</v>
      </c>
      <c r="D69" s="51">
        <v>128745281.18000001</v>
      </c>
      <c r="E69" s="51">
        <v>126.23</v>
      </c>
      <c r="F69" s="51">
        <v>130689591.39</v>
      </c>
      <c r="G69" s="109">
        <v>128.31</v>
      </c>
      <c r="I69" s="16"/>
      <c r="J69" s="16"/>
      <c r="K69" s="7"/>
      <c r="L69" s="17"/>
    </row>
    <row r="70" spans="1:12" ht="12" customHeight="1">
      <c r="A70" s="139"/>
      <c r="B70" s="140"/>
      <c r="C70" s="131" t="s">
        <v>81</v>
      </c>
      <c r="D70" s="141">
        <f>SUM(D65:D69)</f>
        <v>4383216922.9400005</v>
      </c>
      <c r="E70" s="138"/>
      <c r="F70" s="141">
        <f>SUM(F65:F69)</f>
        <v>4401786666.7300005</v>
      </c>
      <c r="G70" s="133"/>
      <c r="I70" s="16"/>
      <c r="J70" s="16"/>
      <c r="K70" s="7"/>
      <c r="L70" s="17"/>
    </row>
    <row r="71" spans="1:12" ht="12" customHeight="1">
      <c r="A71" s="118"/>
      <c r="B71" s="72" t="s">
        <v>93</v>
      </c>
      <c r="C71" s="40" t="s">
        <v>1</v>
      </c>
      <c r="D71" s="39"/>
      <c r="E71" s="90"/>
      <c r="F71" s="39"/>
      <c r="G71" s="119"/>
      <c r="I71" s="16"/>
      <c r="J71" s="16"/>
      <c r="K71" s="7"/>
      <c r="L71" s="17"/>
    </row>
    <row r="72" spans="1:12" ht="12" customHeight="1">
      <c r="A72" s="105" t="s">
        <v>106</v>
      </c>
      <c r="B72" s="47" t="s">
        <v>8</v>
      </c>
      <c r="C72" s="48" t="s">
        <v>62</v>
      </c>
      <c r="D72" s="37">
        <v>278463122.60000002</v>
      </c>
      <c r="E72" s="93">
        <v>1300.32</v>
      </c>
      <c r="F72" s="37">
        <v>278883423.11000001</v>
      </c>
      <c r="G72" s="123">
        <v>1304.6600000000001</v>
      </c>
      <c r="I72" s="16"/>
      <c r="J72" s="16"/>
      <c r="K72" s="7"/>
      <c r="L72" s="17"/>
    </row>
    <row r="73" spans="1:12" ht="12" customHeight="1">
      <c r="A73" s="105" t="s">
        <v>107</v>
      </c>
      <c r="B73" s="47" t="s">
        <v>8</v>
      </c>
      <c r="C73" s="48" t="s">
        <v>63</v>
      </c>
      <c r="D73" s="37">
        <v>6691870694.5200005</v>
      </c>
      <c r="E73" s="93">
        <v>2184.81</v>
      </c>
      <c r="F73" s="37">
        <v>6758341689.0200005</v>
      </c>
      <c r="G73" s="123">
        <v>2188.02</v>
      </c>
      <c r="I73" s="16"/>
      <c r="J73" s="16"/>
      <c r="K73" s="7"/>
      <c r="L73" s="17"/>
    </row>
    <row r="74" spans="1:12" ht="12" customHeight="1">
      <c r="A74" s="105" t="s">
        <v>108</v>
      </c>
      <c r="B74" s="47" t="s">
        <v>8</v>
      </c>
      <c r="C74" s="48" t="s">
        <v>64</v>
      </c>
      <c r="D74" s="37">
        <v>509641565.70999998</v>
      </c>
      <c r="E74" s="93">
        <v>1856.07</v>
      </c>
      <c r="F74" s="37">
        <v>451025553.76999998</v>
      </c>
      <c r="G74" s="123">
        <v>1860.59</v>
      </c>
      <c r="I74" s="16"/>
      <c r="J74" s="16"/>
      <c r="K74" s="7"/>
      <c r="L74" s="17"/>
    </row>
    <row r="75" spans="1:12" ht="12" customHeight="1">
      <c r="A75" s="129"/>
      <c r="B75" s="134"/>
      <c r="C75" s="131" t="s">
        <v>81</v>
      </c>
      <c r="D75" s="132">
        <f>SUM(D72:D74)</f>
        <v>7479975382.8300009</v>
      </c>
      <c r="E75" s="138"/>
      <c r="F75" s="132">
        <f>SUM(F72:F74)</f>
        <v>7488250665.8999996</v>
      </c>
      <c r="G75" s="133"/>
      <c r="I75" s="16"/>
      <c r="J75" s="16"/>
      <c r="K75" s="7"/>
      <c r="L75" s="17"/>
    </row>
    <row r="76" spans="1:12" ht="15" customHeight="1">
      <c r="A76" s="142"/>
      <c r="B76" s="143"/>
      <c r="C76" s="144" t="s">
        <v>65</v>
      </c>
      <c r="D76" s="145">
        <f>SUM(D22,D30,D45,D50,D63,D70,D75)</f>
        <v>287828134525.20538</v>
      </c>
      <c r="E76" s="146"/>
      <c r="F76" s="147">
        <f>SUM(F22,F30,F45,F50,F63,F70,F75)</f>
        <v>288003739510.85498</v>
      </c>
      <c r="G76" s="148"/>
      <c r="I76" s="16"/>
      <c r="J76" s="16"/>
      <c r="K76" s="7"/>
    </row>
    <row r="77" spans="1:12" ht="12" customHeight="1">
      <c r="A77" s="126"/>
      <c r="B77" s="53"/>
      <c r="C77" s="19"/>
      <c r="D77" s="35"/>
      <c r="E77" s="89"/>
      <c r="F77" s="35"/>
      <c r="G77" s="117"/>
      <c r="I77" s="16"/>
      <c r="J77" s="16"/>
      <c r="K77" s="7"/>
    </row>
    <row r="78" spans="1:12" ht="27" customHeight="1">
      <c r="A78" s="128"/>
      <c r="B78" s="71"/>
      <c r="C78" s="40" t="s">
        <v>90</v>
      </c>
      <c r="D78" s="41" t="s">
        <v>114</v>
      </c>
      <c r="E78" s="90"/>
      <c r="F78" s="41" t="s">
        <v>120</v>
      </c>
      <c r="G78" s="119"/>
      <c r="K78" s="7"/>
    </row>
    <row r="79" spans="1:12" ht="12" customHeight="1">
      <c r="A79" s="105">
        <v>1</v>
      </c>
      <c r="B79" s="48" t="s">
        <v>66</v>
      </c>
      <c r="C79" s="48" t="s">
        <v>67</v>
      </c>
      <c r="D79" s="37">
        <v>1655904000</v>
      </c>
      <c r="E79" s="93">
        <v>11.01</v>
      </c>
      <c r="F79" s="37">
        <v>1667936000</v>
      </c>
      <c r="G79" s="123">
        <v>11.09</v>
      </c>
      <c r="K79" s="7"/>
    </row>
    <row r="80" spans="1:12" ht="12" customHeight="1">
      <c r="A80" s="105">
        <v>2</v>
      </c>
      <c r="B80" s="48" t="s">
        <v>66</v>
      </c>
      <c r="C80" s="48" t="s">
        <v>98</v>
      </c>
      <c r="D80" s="37">
        <v>86286874.599999994</v>
      </c>
      <c r="E80" s="93">
        <v>2.36</v>
      </c>
      <c r="F80" s="37">
        <v>85555629.900000006</v>
      </c>
      <c r="G80" s="123">
        <v>2.34</v>
      </c>
      <c r="K80" s="7"/>
    </row>
    <row r="81" spans="1:12" ht="12" customHeight="1">
      <c r="A81" s="105">
        <v>3</v>
      </c>
      <c r="B81" s="48" t="s">
        <v>66</v>
      </c>
      <c r="C81" s="48" t="s">
        <v>99</v>
      </c>
      <c r="D81" s="37">
        <v>70044335.280000001</v>
      </c>
      <c r="E81" s="93">
        <v>6.03</v>
      </c>
      <c r="F81" s="37">
        <v>69695856</v>
      </c>
      <c r="G81" s="123">
        <v>6</v>
      </c>
      <c r="K81" s="7"/>
    </row>
    <row r="82" spans="1:12" ht="12" customHeight="1">
      <c r="A82" s="105">
        <v>4</v>
      </c>
      <c r="B82" s="48" t="s">
        <v>66</v>
      </c>
      <c r="C82" s="48" t="s">
        <v>100</v>
      </c>
      <c r="D82" s="37">
        <v>77420362.859999999</v>
      </c>
      <c r="E82" s="93">
        <v>17.670000000000002</v>
      </c>
      <c r="F82" s="37">
        <v>78997687.739999995</v>
      </c>
      <c r="G82" s="123">
        <v>18.03</v>
      </c>
      <c r="K82" s="7"/>
    </row>
    <row r="83" spans="1:12" ht="12" customHeight="1">
      <c r="A83" s="105">
        <v>5</v>
      </c>
      <c r="B83" s="48" t="s">
        <v>68</v>
      </c>
      <c r="C83" s="48" t="s">
        <v>69</v>
      </c>
      <c r="D83" s="37">
        <v>355500000</v>
      </c>
      <c r="E83" s="93">
        <v>2370</v>
      </c>
      <c r="F83" s="37">
        <v>350850000</v>
      </c>
      <c r="G83" s="123">
        <v>2339</v>
      </c>
      <c r="K83" s="7"/>
    </row>
    <row r="84" spans="1:12" ht="12" customHeight="1">
      <c r="A84" s="105">
        <v>6</v>
      </c>
      <c r="B84" s="48" t="s">
        <v>56</v>
      </c>
      <c r="C84" s="48" t="s">
        <v>91</v>
      </c>
      <c r="D84" s="37">
        <v>504442000</v>
      </c>
      <c r="E84" s="93">
        <v>8.11</v>
      </c>
      <c r="F84" s="37">
        <v>496356000</v>
      </c>
      <c r="G84" s="123">
        <v>7.98</v>
      </c>
      <c r="K84" s="7"/>
    </row>
    <row r="85" spans="1:12" ht="12" customHeight="1">
      <c r="A85" s="105">
        <v>7</v>
      </c>
      <c r="B85" s="48" t="s">
        <v>77</v>
      </c>
      <c r="C85" s="48" t="s">
        <v>78</v>
      </c>
      <c r="D85" s="37">
        <v>956954820</v>
      </c>
      <c r="E85" s="93">
        <v>82.66</v>
      </c>
      <c r="F85" s="37">
        <v>956954820</v>
      </c>
      <c r="G85" s="123">
        <v>82.66</v>
      </c>
      <c r="I85" s="16"/>
      <c r="J85" s="16"/>
      <c r="K85" s="7"/>
      <c r="L85" s="17"/>
    </row>
    <row r="86" spans="1:12" ht="12" customHeight="1">
      <c r="A86" s="149"/>
      <c r="B86" s="150"/>
      <c r="C86" s="151" t="s">
        <v>70</v>
      </c>
      <c r="D86" s="152">
        <f>SUM(D79:D85)</f>
        <v>3706552392.7399998</v>
      </c>
      <c r="E86" s="153"/>
      <c r="F86" s="152">
        <f>SUM(F79:F85)</f>
        <v>3706345993.6400003</v>
      </c>
      <c r="G86" s="154"/>
      <c r="K86" s="7"/>
    </row>
    <row r="87" spans="1:12" ht="12" customHeight="1" thickBot="1">
      <c r="A87" s="155"/>
      <c r="B87" s="156"/>
      <c r="C87" s="157" t="s">
        <v>82</v>
      </c>
      <c r="D87" s="158">
        <f>SUM(D76,D86)</f>
        <v>291534686917.94537</v>
      </c>
      <c r="E87" s="159"/>
      <c r="F87" s="158">
        <f>SUM(F76,F86)</f>
        <v>291710085504.495</v>
      </c>
      <c r="G87" s="160"/>
      <c r="I87" s="16"/>
      <c r="J87" s="16"/>
      <c r="K87" s="7"/>
      <c r="L87" s="17"/>
    </row>
    <row r="88" spans="1:12" ht="12" customHeight="1">
      <c r="A88" s="29"/>
      <c r="B88" s="20"/>
      <c r="C88" s="43"/>
      <c r="D88" s="171"/>
      <c r="E88" s="171"/>
      <c r="F88" s="44"/>
      <c r="G88" s="49"/>
      <c r="I88" s="16"/>
      <c r="J88" s="16"/>
      <c r="K88" s="7"/>
      <c r="L88" s="17"/>
    </row>
    <row r="89" spans="1:12" ht="12.75" customHeight="1">
      <c r="A89" s="29"/>
      <c r="B89" s="20" t="s">
        <v>95</v>
      </c>
      <c r="C89" s="44"/>
      <c r="D89" s="171"/>
      <c r="E89" s="171"/>
      <c r="F89" s="44"/>
      <c r="G89" s="49"/>
      <c r="K89" s="7"/>
    </row>
    <row r="90" spans="1:12" ht="12" customHeight="1">
      <c r="A90" s="29"/>
      <c r="B90" s="49" t="s">
        <v>121</v>
      </c>
      <c r="C90" s="44"/>
      <c r="D90" s="43"/>
      <c r="E90" s="43"/>
      <c r="F90" s="43"/>
      <c r="G90" s="20"/>
      <c r="K90" s="7"/>
    </row>
    <row r="91" spans="1:12" ht="13.5" customHeight="1">
      <c r="A91" s="29"/>
      <c r="B91" s="175"/>
      <c r="C91" s="175"/>
      <c r="D91" s="171"/>
      <c r="E91" s="171"/>
      <c r="G91" s="8"/>
      <c r="K91" s="7"/>
    </row>
    <row r="92" spans="1:12" ht="12" customHeight="1">
      <c r="A92" s="29"/>
      <c r="B92" s="20"/>
      <c r="C92" s="18"/>
      <c r="D92" s="171"/>
      <c r="E92" s="171"/>
      <c r="G92" s="25"/>
      <c r="K92" s="7"/>
    </row>
    <row r="93" spans="1:12" ht="12" customHeight="1">
      <c r="A93" s="29"/>
      <c r="B93" s="20"/>
      <c r="C93" s="18"/>
      <c r="D93" s="171"/>
      <c r="E93" s="171"/>
      <c r="G93" s="8"/>
      <c r="K93" s="7"/>
    </row>
    <row r="94" spans="1:12" ht="12" customHeight="1">
      <c r="A94" s="30"/>
      <c r="B94" s="20"/>
      <c r="C94" s="77"/>
      <c r="D94"/>
      <c r="E94" s="57"/>
      <c r="F94"/>
      <c r="G94" s="20"/>
      <c r="K94" s="7"/>
    </row>
    <row r="95" spans="1:12" ht="12" customHeight="1">
      <c r="A95" s="31"/>
      <c r="B95" s="20"/>
      <c r="C95" s="57"/>
      <c r="D95"/>
      <c r="E95" s="57"/>
      <c r="F95"/>
      <c r="G95" s="20"/>
      <c r="K95" s="7"/>
    </row>
    <row r="96" spans="1:12" ht="12" customHeight="1">
      <c r="A96" s="31"/>
      <c r="B96" s="20"/>
      <c r="C96" s="57"/>
      <c r="D96"/>
      <c r="E96" s="57"/>
      <c r="F96" s="58"/>
      <c r="G96" s="60"/>
      <c r="H96" s="61"/>
      <c r="I96" s="61"/>
      <c r="J96" s="62"/>
      <c r="K96" s="63"/>
    </row>
    <row r="97" spans="1:11" ht="12" customHeight="1">
      <c r="A97" s="31"/>
      <c r="B97" s="20"/>
      <c r="C97" s="57"/>
      <c r="D97"/>
      <c r="E97" s="58"/>
      <c r="F97" s="58"/>
      <c r="G97" s="60"/>
      <c r="H97" s="64"/>
      <c r="I97" s="64"/>
      <c r="J97" s="65"/>
      <c r="K97" s="64"/>
    </row>
    <row r="98" spans="1:11" ht="12" customHeight="1">
      <c r="A98" s="31"/>
      <c r="B98" s="20"/>
      <c r="C98" s="20"/>
      <c r="D98" s="54"/>
      <c r="E98" s="20"/>
      <c r="F98" s="20"/>
      <c r="G98" s="20"/>
      <c r="H98" s="21"/>
      <c r="K98" s="23"/>
    </row>
    <row r="99" spans="1:11" ht="12" customHeight="1">
      <c r="A99" s="31"/>
      <c r="B99" s="20"/>
      <c r="C99" s="20"/>
      <c r="D99" s="54"/>
      <c r="E99" s="20"/>
      <c r="F99" s="20"/>
      <c r="G99" s="20"/>
      <c r="H99" s="21"/>
      <c r="K99" s="23"/>
    </row>
    <row r="100" spans="1:11" ht="12" customHeight="1">
      <c r="A100" s="31"/>
      <c r="B100" s="20"/>
      <c r="C100" s="20"/>
      <c r="D100" s="20"/>
      <c r="E100" s="20"/>
      <c r="F100" s="20"/>
      <c r="G100" s="20"/>
      <c r="H100" s="21"/>
      <c r="K100" s="23"/>
    </row>
    <row r="101" spans="1:11" ht="12" customHeight="1">
      <c r="A101" s="31"/>
      <c r="B101" s="18"/>
      <c r="C101" s="20"/>
      <c r="D101" s="20"/>
      <c r="E101" s="20"/>
      <c r="F101" s="20"/>
      <c r="G101" s="20"/>
      <c r="H101" s="21"/>
      <c r="K101" s="23"/>
    </row>
    <row r="102" spans="1:11" ht="12" customHeight="1">
      <c r="A102" s="31"/>
      <c r="B102" s="18"/>
      <c r="C102" s="55"/>
      <c r="D102" s="20"/>
      <c r="E102" s="20"/>
      <c r="F102" s="20"/>
      <c r="G102" s="20"/>
      <c r="H102" s="21"/>
      <c r="K102" s="23"/>
    </row>
    <row r="103" spans="1:11" ht="12" customHeight="1">
      <c r="A103" s="31"/>
      <c r="B103" s="18"/>
      <c r="C103" s="18"/>
      <c r="D103" s="20"/>
      <c r="E103" s="20"/>
      <c r="F103" s="20"/>
      <c r="G103" s="20"/>
      <c r="H103" s="21"/>
      <c r="K103" s="23"/>
    </row>
    <row r="104" spans="1:11" ht="12" customHeight="1">
      <c r="A104" s="31"/>
      <c r="B104" s="18"/>
      <c r="C104" s="18"/>
      <c r="D104" s="20"/>
      <c r="E104" s="20"/>
      <c r="F104" s="20"/>
      <c r="G104" s="20"/>
      <c r="H104" s="21"/>
      <c r="K104" s="23"/>
    </row>
    <row r="105" spans="1:11" ht="12" customHeight="1">
      <c r="A105" s="31"/>
      <c r="B105" s="18"/>
      <c r="C105" s="18"/>
      <c r="D105" s="20"/>
      <c r="E105" s="20"/>
      <c r="F105" s="20"/>
      <c r="G105" s="20"/>
      <c r="H105" s="21"/>
      <c r="K105" s="23"/>
    </row>
    <row r="106" spans="1:11" ht="12" customHeight="1">
      <c r="A106" s="9"/>
      <c r="B106" s="18"/>
      <c r="C106" s="55"/>
      <c r="D106" s="20"/>
      <c r="E106" s="20"/>
      <c r="F106" s="20"/>
      <c r="G106" s="20"/>
      <c r="H106" s="21"/>
      <c r="K106" s="23"/>
    </row>
    <row r="107" spans="1:11" ht="12" customHeight="1">
      <c r="B107" s="26"/>
      <c r="C107" s="18"/>
      <c r="D107" s="20"/>
      <c r="E107" s="20"/>
      <c r="F107" s="20"/>
      <c r="G107" s="20"/>
      <c r="K107" s="23"/>
    </row>
    <row r="108" spans="1:11" ht="12" customHeight="1">
      <c r="B108" s="27"/>
      <c r="C108" s="26"/>
      <c r="D108" s="21"/>
      <c r="E108" s="21"/>
      <c r="F108" s="21"/>
      <c r="G108" s="21"/>
      <c r="K108" s="23"/>
    </row>
    <row r="109" spans="1:11" ht="12" customHeight="1">
      <c r="B109" s="27"/>
      <c r="C109" s="27"/>
      <c r="K109" s="23"/>
    </row>
    <row r="110" spans="1:11" ht="12" customHeight="1">
      <c r="B110" s="27"/>
      <c r="C110" s="56"/>
      <c r="K110" s="23"/>
    </row>
    <row r="111" spans="1:11" ht="12" customHeight="1">
      <c r="B111" s="27"/>
      <c r="C111" s="27"/>
      <c r="K111" s="23"/>
    </row>
    <row r="112" spans="1:11" ht="12" customHeight="1">
      <c r="B112" s="27"/>
      <c r="C112" s="27"/>
      <c r="K112" s="23"/>
    </row>
    <row r="113" spans="2:11" ht="12" customHeight="1">
      <c r="B113" s="27"/>
      <c r="C113" s="27"/>
      <c r="K113" s="23"/>
    </row>
    <row r="114" spans="2:11" ht="12" customHeight="1">
      <c r="B114" s="27"/>
      <c r="C114" s="27"/>
      <c r="K114" s="23"/>
    </row>
    <row r="115" spans="2:11" ht="12" customHeight="1">
      <c r="B115" s="27"/>
      <c r="C115" s="27"/>
      <c r="K115" s="23"/>
    </row>
    <row r="116" spans="2:11" ht="12" customHeight="1">
      <c r="B116" s="27"/>
      <c r="C116" s="27"/>
      <c r="K116" s="23"/>
    </row>
    <row r="117" spans="2:11" ht="12" customHeight="1">
      <c r="B117" s="27"/>
      <c r="C117" s="27"/>
      <c r="K117" s="23"/>
    </row>
    <row r="118" spans="2:11" ht="12" customHeight="1">
      <c r="B118" s="27"/>
      <c r="C118" s="27"/>
      <c r="K118" s="23"/>
    </row>
    <row r="119" spans="2:11" ht="12" customHeight="1">
      <c r="B119" s="27"/>
      <c r="C119" s="27"/>
      <c r="K119" s="23"/>
    </row>
    <row r="120" spans="2:11" ht="12" customHeight="1">
      <c r="B120" s="27"/>
      <c r="C120" s="27"/>
      <c r="K120" s="23"/>
    </row>
    <row r="121" spans="2:11" ht="12" customHeight="1">
      <c r="B121" s="27"/>
      <c r="C121" s="27"/>
      <c r="K121" s="23"/>
    </row>
    <row r="122" spans="2:11" ht="12" customHeight="1">
      <c r="B122" s="27"/>
      <c r="C122" s="27"/>
      <c r="K122" s="23"/>
    </row>
    <row r="123" spans="2:11" ht="12" customHeight="1">
      <c r="B123" s="27"/>
      <c r="C123" s="27"/>
      <c r="K123" s="23"/>
    </row>
    <row r="124" spans="2:11" ht="12" customHeight="1">
      <c r="B124" s="27"/>
      <c r="C124" s="27"/>
      <c r="K124" s="23"/>
    </row>
    <row r="125" spans="2:11" ht="12" customHeight="1">
      <c r="B125" s="27"/>
      <c r="C125" s="27"/>
      <c r="K125" s="23"/>
    </row>
    <row r="126" spans="2:11" ht="12" customHeight="1">
      <c r="B126" s="27"/>
      <c r="C126" s="27"/>
      <c r="K126" s="23"/>
    </row>
    <row r="127" spans="2:11" ht="12" customHeight="1">
      <c r="B127" s="27"/>
      <c r="C127" s="27"/>
      <c r="K127" s="23"/>
    </row>
    <row r="128" spans="2:11" ht="12" customHeight="1">
      <c r="B128" s="27"/>
      <c r="C128" s="27"/>
      <c r="K128" s="23"/>
    </row>
    <row r="129" spans="2:11" ht="12" customHeight="1">
      <c r="B129" s="27"/>
      <c r="C129" s="27"/>
      <c r="K129" s="23"/>
    </row>
    <row r="130" spans="2:11" ht="12" customHeight="1">
      <c r="B130" s="27"/>
      <c r="C130" s="27"/>
      <c r="K130" s="23"/>
    </row>
    <row r="131" spans="2:11" ht="12" customHeight="1">
      <c r="B131" s="27"/>
      <c r="C131" s="27"/>
      <c r="K131" s="23"/>
    </row>
    <row r="132" spans="2:11" ht="12" customHeight="1">
      <c r="B132" s="27"/>
      <c r="C132" s="27"/>
      <c r="K132" s="23"/>
    </row>
    <row r="133" spans="2:11" ht="12" customHeight="1">
      <c r="B133" s="27"/>
      <c r="C133" s="27"/>
      <c r="K133" s="23"/>
    </row>
    <row r="134" spans="2:11" ht="12" customHeight="1">
      <c r="B134" s="27"/>
      <c r="C134" s="27"/>
      <c r="K134" s="23"/>
    </row>
    <row r="135" spans="2:11" ht="12" customHeight="1">
      <c r="B135" s="27"/>
      <c r="C135" s="27"/>
      <c r="K135" s="23"/>
    </row>
    <row r="136" spans="2:11" ht="12" customHeight="1">
      <c r="B136" s="27"/>
      <c r="C136" s="27"/>
      <c r="K136" s="23"/>
    </row>
    <row r="137" spans="2:11" ht="12" customHeight="1">
      <c r="B137" s="27"/>
      <c r="C137" s="27"/>
      <c r="K137" s="23"/>
    </row>
    <row r="138" spans="2:11" ht="12" customHeight="1">
      <c r="B138" s="27"/>
      <c r="C138" s="27"/>
      <c r="K138" s="24"/>
    </row>
    <row r="139" spans="2:11" ht="12" customHeight="1">
      <c r="B139" s="27"/>
      <c r="C139" s="27"/>
      <c r="K139" s="24"/>
    </row>
    <row r="140" spans="2:11" ht="12" customHeight="1">
      <c r="B140" s="27"/>
      <c r="C140" s="27"/>
      <c r="K140" s="24"/>
    </row>
    <row r="141" spans="2:11" ht="12" customHeight="1">
      <c r="B141" s="27"/>
      <c r="C141" s="27"/>
    </row>
    <row r="142" spans="2:11" ht="12" customHeight="1">
      <c r="B142" s="28"/>
      <c r="C142" s="27"/>
    </row>
    <row r="143" spans="2:11" ht="12" customHeight="1">
      <c r="B143" s="28"/>
      <c r="C143" s="28"/>
    </row>
    <row r="144" spans="2:11" ht="12" customHeight="1">
      <c r="B144" s="28"/>
      <c r="C144" s="28"/>
    </row>
    <row r="145" spans="3:3" ht="12" customHeight="1">
      <c r="C145" s="28"/>
    </row>
  </sheetData>
  <mergeCells count="6">
    <mergeCell ref="F4:G4"/>
    <mergeCell ref="D4:E4"/>
    <mergeCell ref="D88:E89"/>
    <mergeCell ref="D91:E93"/>
    <mergeCell ref="A3:G3"/>
    <mergeCell ref="B91:C91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opLeftCell="B1" zoomScale="150" zoomScaleNormal="150" workbookViewId="0">
      <pane xSplit="1" topLeftCell="C1" activePane="topRight" state="frozen"/>
      <selection activeCell="B1" sqref="B1"/>
      <selection pane="topRight" activeCell="C1" sqref="C1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0">
      <c r="B1" t="s">
        <v>80</v>
      </c>
      <c r="C1" s="32">
        <v>42369</v>
      </c>
      <c r="D1" s="32">
        <v>42377</v>
      </c>
      <c r="E1" s="32">
        <v>42384</v>
      </c>
      <c r="F1" s="32">
        <v>42391</v>
      </c>
      <c r="G1" s="32">
        <v>42398</v>
      </c>
      <c r="H1" s="32">
        <v>42405</v>
      </c>
      <c r="I1" s="32">
        <v>42412</v>
      </c>
      <c r="J1" s="32">
        <v>42419</v>
      </c>
    </row>
    <row r="2" spans="2:10">
      <c r="B2" s="45" t="s">
        <v>1</v>
      </c>
      <c r="C2" s="2">
        <v>5535925585.8699999</v>
      </c>
      <c r="D2" s="2">
        <v>5582616053.25</v>
      </c>
      <c r="E2" s="2">
        <v>5888503090.71</v>
      </c>
      <c r="F2" s="2">
        <v>6438724057.8400002</v>
      </c>
      <c r="G2" s="2">
        <v>6883620919.0500002</v>
      </c>
      <c r="H2" s="2">
        <v>7158521625.1800003</v>
      </c>
      <c r="I2" s="2">
        <v>7479975382.8299999</v>
      </c>
      <c r="J2" s="2">
        <v>7488250665.8999996</v>
      </c>
    </row>
    <row r="3" spans="2:10">
      <c r="B3" s="45" t="s">
        <v>89</v>
      </c>
      <c r="C3" s="2">
        <v>4731933807.96</v>
      </c>
      <c r="D3" s="2">
        <v>4736354805.3299999</v>
      </c>
      <c r="E3" s="2">
        <v>4658788622.5</v>
      </c>
      <c r="F3" s="2">
        <v>4340731031.7299995</v>
      </c>
      <c r="G3" s="2">
        <v>4394236471.29</v>
      </c>
      <c r="H3" s="2">
        <v>4360941492.8500004</v>
      </c>
      <c r="I3" s="2">
        <v>4383216922.9399996</v>
      </c>
      <c r="J3" s="2">
        <v>4401786666.7299995</v>
      </c>
    </row>
    <row r="4" spans="2:10">
      <c r="B4" s="45" t="s">
        <v>88</v>
      </c>
      <c r="C4" s="33">
        <v>10477411214.790001</v>
      </c>
      <c r="D4" s="33">
        <v>10058183848.459999</v>
      </c>
      <c r="E4" s="33">
        <v>12547018190.76</v>
      </c>
      <c r="F4" s="33">
        <v>10319811188.370001</v>
      </c>
      <c r="G4" s="33">
        <v>10349781853.83</v>
      </c>
      <c r="H4" s="33">
        <v>10364779064.52</v>
      </c>
      <c r="I4" s="33">
        <v>10293252782.32</v>
      </c>
      <c r="J4" s="33">
        <v>10328486562.379999</v>
      </c>
    </row>
    <row r="5" spans="2:10">
      <c r="B5" s="45" t="s">
        <v>87</v>
      </c>
      <c r="C5" s="2">
        <v>16331290429.790001</v>
      </c>
      <c r="D5" s="2">
        <v>17155222718.129999</v>
      </c>
      <c r="E5" s="2">
        <v>17104549954.1</v>
      </c>
      <c r="F5" s="2">
        <v>17501865240.91</v>
      </c>
      <c r="G5" s="2">
        <v>16871947856.74</v>
      </c>
      <c r="H5" s="2">
        <v>18037562964.610001</v>
      </c>
      <c r="I5" s="96">
        <v>17981005366.222584</v>
      </c>
      <c r="J5" s="96">
        <v>18061156699.59</v>
      </c>
    </row>
    <row r="6" spans="2:10">
      <c r="B6" s="45" t="s">
        <v>0</v>
      </c>
      <c r="C6" s="2">
        <v>24504519227.09</v>
      </c>
      <c r="D6" s="2">
        <v>27356597382.900002</v>
      </c>
      <c r="E6" s="2">
        <v>26667876488.799999</v>
      </c>
      <c r="F6" s="2">
        <v>24588869468.459999</v>
      </c>
      <c r="G6" s="2">
        <v>24892650477.970001</v>
      </c>
      <c r="H6" s="2">
        <v>25145540746.720001</v>
      </c>
      <c r="I6" s="96">
        <v>25141284100.640141</v>
      </c>
      <c r="J6" s="96">
        <v>25154313169.82</v>
      </c>
    </row>
    <row r="7" spans="2:10">
      <c r="B7" s="45" t="s">
        <v>83</v>
      </c>
      <c r="C7" s="2">
        <v>47855066987.540001</v>
      </c>
      <c r="D7" s="2">
        <v>45443365169.269997</v>
      </c>
      <c r="E7" s="2">
        <v>45484034991.870003</v>
      </c>
      <c r="F7" s="2">
        <v>45244624976.459999</v>
      </c>
      <c r="G7" s="2">
        <v>45243776096.910004</v>
      </c>
      <c r="H7" s="2">
        <v>45281237965.230003</v>
      </c>
      <c r="I7" s="2">
        <v>45282493671.760002</v>
      </c>
      <c r="J7" s="2">
        <v>45275461868.889999</v>
      </c>
    </row>
    <row r="8" spans="2:10">
      <c r="B8" s="45" t="s">
        <v>84</v>
      </c>
      <c r="C8" s="2">
        <v>139859880298.31</v>
      </c>
      <c r="D8" s="2">
        <v>149385899146.39999</v>
      </c>
      <c r="E8" s="2">
        <v>163701856546.48999</v>
      </c>
      <c r="F8" s="2">
        <v>170203094817.54999</v>
      </c>
      <c r="G8" s="2">
        <v>173844098054.01999</v>
      </c>
      <c r="H8" s="2">
        <v>173008043547.98999</v>
      </c>
      <c r="I8" s="97">
        <v>177266906298.48999</v>
      </c>
      <c r="J8" s="97">
        <v>177294283877.54001</v>
      </c>
    </row>
    <row r="9" spans="2:10" s="4" customFormat="1">
      <c r="B9" s="46" t="s">
        <v>2</v>
      </c>
      <c r="C9" s="5">
        <f>SUM(C2:C8)</f>
        <v>249296027551.35001</v>
      </c>
      <c r="D9" s="5">
        <f t="shared" ref="D9:H9" si="0">SUM(D2:D8)</f>
        <v>259718239123.73999</v>
      </c>
      <c r="E9" s="5">
        <f t="shared" si="0"/>
        <v>276052627885.22998</v>
      </c>
      <c r="F9" s="5">
        <f t="shared" si="0"/>
        <v>278637720781.32001</v>
      </c>
      <c r="G9" s="5">
        <f t="shared" si="0"/>
        <v>282480111729.81</v>
      </c>
      <c r="H9" s="5">
        <f t="shared" si="0"/>
        <v>283356627407.09998</v>
      </c>
      <c r="I9" s="5">
        <f>SUM(I2:I8)</f>
        <v>287828134525.20276</v>
      </c>
      <c r="J9" s="5">
        <f>SUM(J2:J8)</f>
        <v>288003739510.84998</v>
      </c>
    </row>
    <row r="11" spans="2:10">
      <c r="C11" s="1"/>
      <c r="D11" s="1"/>
    </row>
    <row r="13" spans="2:10">
      <c r="C13" s="3"/>
      <c r="D13" s="3"/>
    </row>
    <row r="14" spans="2:10">
      <c r="C14" s="3"/>
      <c r="D14" s="3"/>
    </row>
    <row r="15" spans="2:10">
      <c r="C15" s="3"/>
      <c r="D15" s="3"/>
    </row>
    <row r="16" spans="2:10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Data</vt:lpstr>
      <vt:lpstr>NAV Trend</vt:lpstr>
      <vt:lpstr>Sector Trend</vt:lpstr>
      <vt:lpstr>Total NAV</vt:lpstr>
      <vt:lpstr>Data!_GoBack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SEC,NG</dc:creator>
  <cp:lastModifiedBy>Janet</cp:lastModifiedBy>
  <cp:lastPrinted>2016-03-04T10:33:51Z</cp:lastPrinted>
  <dcterms:created xsi:type="dcterms:W3CDTF">2014-07-02T14:15:07Z</dcterms:created>
  <dcterms:modified xsi:type="dcterms:W3CDTF">2016-03-04T10:34:06Z</dcterms:modified>
</cp:coreProperties>
</file>