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filterPrivacy="1" codeName="ThisWorkbook" hidePivotFieldList="1"/>
  <bookViews>
    <workbookView xWindow="1020" yWindow="465" windowWidth="20730" windowHeight="11760" tabRatio="845" activeTab="7"/>
  </bookViews>
  <sheets>
    <sheet name="MENU" sheetId="1" r:id="rId1"/>
    <sheet name="A.1" sheetId="54" r:id="rId2"/>
    <sheet name="A.2" sheetId="12" r:id="rId3"/>
    <sheet name="A.3" sheetId="41" r:id="rId4"/>
    <sheet name="A.4" sheetId="15" r:id="rId5"/>
    <sheet name="A.5" sheetId="14" r:id="rId6"/>
    <sheet name="A.6" sheetId="44" r:id="rId7"/>
    <sheet name="A.7" sheetId="56" r:id="rId8"/>
    <sheet name="A.8" sheetId="2" r:id="rId9"/>
    <sheet name="A.9" sheetId="5"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__RED3">"Check Box 8"</definedName>
    <definedName name="___WT1">[1]Work_sect!#REF!</definedName>
    <definedName name="___WT5">[1]Work_sect!#REF!</definedName>
    <definedName name="___WT6">[1]Work_sect!#REF!</definedName>
    <definedName name="___WT7">[1]Work_sect!#REF!</definedName>
    <definedName name="__123Graph_A" hidden="1">[2]Work_a!#REF!</definedName>
    <definedName name="__123Graph_ACurrent" hidden="1">[3]CPIINDEX!$O$263:$O$310</definedName>
    <definedName name="__123Graph_B" hidden="1">[2]Work_a!#REF!</definedName>
    <definedName name="__123Graph_BCurrent" hidden="1">[3]CPIINDEX!$S$263:$S$310</definedName>
    <definedName name="__123Graph_C" hidden="1">[2]Work_a!#REF!</definedName>
    <definedName name="__123Graph_D" hidden="1">[2]Work_a!#REF!</definedName>
    <definedName name="__123Graph_E" hidden="1">[2]Work_a!#REF!</definedName>
    <definedName name="__123Graph_F" hidden="1">[2]Work_a!#REF!</definedName>
    <definedName name="__123Graph_X" hidden="1">[2]Work_a!#REF!</definedName>
    <definedName name="__123Graph_XCurrent" hidden="1">[3]CPIINDEX!$B$263:$B$310</definedName>
    <definedName name="__RED3">"Check Box 8"</definedName>
    <definedName name="__WT1">[1]Work_sect!#REF!</definedName>
    <definedName name="__WT5">[1]Work_sect!#REF!</definedName>
    <definedName name="__WT6">[1]Work_sect!#REF!</definedName>
    <definedName name="__WT7">[1]Work_sect!#REF!</definedName>
    <definedName name="_1__123Graph_AChart_1A" hidden="1">[3]CPIINDEX!$O$263:$O$310</definedName>
    <definedName name="_10__123Graph_XChart_3A" hidden="1">[3]CPIINDEX!$B$203:$B$310</definedName>
    <definedName name="_11__123Graph_BChart_4A" hidden="1">[3]CPIINDEX!#REF!</definedName>
    <definedName name="_11__123Graph_XChart_4A" hidden="1">[3]CPIINDEX!$B$239:$B$298</definedName>
    <definedName name="_12__123Graph_XChart_1A" hidden="1">[3]CPIINDEX!$B$263:$B$310</definedName>
    <definedName name="_13__123Graph_XChart_2A" hidden="1">[3]CPIINDEX!$B$203:$B$310</definedName>
    <definedName name="_14__123Graph_XChart_3A" hidden="1">[3]CPIINDEX!$B$203:$B$310</definedName>
    <definedName name="_15__123Graph_XChart_4A" hidden="1">[3]CPIINDEX!$B$239:$B$298</definedName>
    <definedName name="_2__123Graph_AChart_2A" hidden="1">[3]CPIINDEX!$K$203:$K$304</definedName>
    <definedName name="_3__123Graph_AChart_3A" hidden="1">[3]CPIINDEX!$O$203:$O$304</definedName>
    <definedName name="_4__123Graph_AChart_4A" hidden="1">[3]CPIINDEX!$O$239:$O$298</definedName>
    <definedName name="_5__123Graph_BChart_1A" hidden="1">[3]CPIINDEX!$S$263:$S$310</definedName>
    <definedName name="_6__123Graph_BChart_3A" hidden="1">[3]CPIINDEX!#REF!</definedName>
    <definedName name="_7__123Graph_BChart_4A" hidden="1">[3]CPIINDEX!#REF!</definedName>
    <definedName name="_8__123Graph_BChart_3A" hidden="1">[3]CPIINDEX!#REF!</definedName>
    <definedName name="_8__123Graph_XChart_1A" hidden="1">[3]CPIINDEX!$B$263:$B$310</definedName>
    <definedName name="_9__123Graph_XChart_2A" hidden="1">[3]CPIINDEX!$B$203:$B$310</definedName>
    <definedName name="_Fill" hidden="1">#REF!</definedName>
    <definedName name="_xlnm._FilterDatabase" localSheetId="5" hidden="1">A.5!$A$1:$G$125</definedName>
    <definedName name="_xlnm._FilterDatabase" localSheetId="7" hidden="1">A.7!$A$1:$H$109</definedName>
    <definedName name="_RED3">"Check Box 8"</definedName>
    <definedName name="_WT1">[1]Work_sect!#REF!</definedName>
    <definedName name="_WT5">[1]Work_sect!#REF!</definedName>
    <definedName name="_WT6">[1]Work_sect!#REF!</definedName>
    <definedName name="_WT7">[1]Work_sect!#REF!</definedName>
    <definedName name="a" localSheetId="7" hidden="1">{"red33",#N/A,FALSE,"Sheet1"}</definedName>
    <definedName name="a" hidden="1">{"red33",#N/A,FALSE,"Sheet1"}</definedName>
    <definedName name="A._Pre_cutoff_date_original_maturities__subject_to_further_rescheduling_1">#REF!</definedName>
    <definedName name="AMPO5">"Gráfico 8"</definedName>
    <definedName name="ASSBOP">[1]Work_sect!#REF!</definedName>
    <definedName name="ASSFISC">[1]Work_sect!#REF!</definedName>
    <definedName name="ASSGLOBAL">[1]Work_sect!#REF!</definedName>
    <definedName name="ASSMON">[1]Work_sect!#REF!</definedName>
    <definedName name="ASSSECTOR">[1]Work_sect!#REF!</definedName>
    <definedName name="Assumptions_for_Rescheduling">#REF!</definedName>
    <definedName name="BACODE">[4]FEB!$M$3:$AP$3</definedName>
    <definedName name="BaseYear">[5]Nominal!$A$4</definedName>
    <definedName name="BG">[6]Analytical!#REF!</definedName>
    <definedName name="bh">#REF!</definedName>
    <definedName name="BJ">#REF!</definedName>
    <definedName name="BKCODE">#REF!</definedName>
    <definedName name="BLPH14" hidden="1">[7]Raw_1!#REF!</definedName>
    <definedName name="CONSFLAG">#REF!</definedName>
    <definedName name="contents2" hidden="1">[8]MSRV!#REF!</definedName>
    <definedName name="CountryName">[5]Nominal!$A$6</definedName>
    <definedName name="CUADRO_10.3.1">'[9]fondo promedio'!$A$36:$L$74</definedName>
    <definedName name="CUADRO_N__4.1.3">#REF!</definedName>
    <definedName name="Date">#REF!</definedName>
    <definedName name="Department">[5]Nominal!$B$2</definedName>
    <definedName name="GRÁFICO_10.3.1.">'[9]GRÁFICO DE FONDO POR AFILIADO'!$A$3:$H$35</definedName>
    <definedName name="GRÁFICO_10.3.2">'[9]GRÁFICO DE FONDO POR AFILIADO'!$A$36:$H$68</definedName>
    <definedName name="GRÁFICO_10.3.3">'[9]GRÁFICO DE FONDO POR AFILIADO'!$A$69:$H$101</definedName>
    <definedName name="GRÁFICO_10.3.4.">'[9]GRÁFICO DE FONDO POR AFILIADO'!$A$103:$H$135</definedName>
    <definedName name="GRÁFICO_N_10.2.4.">#REF!</definedName>
    <definedName name="IFEMREPRT">#REF!</definedName>
    <definedName name="Institutions">[10]Assumptions!$B$42:$B$68</definedName>
    <definedName name="LEXCODE">#REF!</definedName>
    <definedName name="LEXICON">#REF!</definedName>
    <definedName name="NBSHEET">#REF!</definedName>
    <definedName name="NewRGDf">#REF!</definedName>
    <definedName name="NLEX">#REF!</definedName>
    <definedName name="nnga" hidden="1">#REF!</definedName>
    <definedName name="period">[11]IN!$D$1:$I$1</definedName>
    <definedName name="PIN" localSheetId="7" hidden="1">{"red33",#N/A,FALSE,"Sheet1"}</definedName>
    <definedName name="PIN" hidden="1">{"red33",#N/A,FALSE,"Sheet1"}</definedName>
    <definedName name="pr_sr">#REF!</definedName>
    <definedName name="_xlnm.Print_Area" localSheetId="1">A.1!$A$1:$H$27</definedName>
    <definedName name="_xlnm.Print_Area" localSheetId="2">A.2!$A$1:$C$31</definedName>
    <definedName name="_xlnm.Print_Area" localSheetId="3">A.3!$A$1:$D$163</definedName>
    <definedName name="_xlnm.Print_Area" localSheetId="4">A.4!$A$1:$I$57</definedName>
    <definedName name="_xlnm.Print_Area" localSheetId="5">A.5!$A$1:$G$148</definedName>
    <definedName name="_xlnm.Print_Area" localSheetId="7">A.7!$A$1:$I$223</definedName>
    <definedName name="_xlnm.Print_Area" localSheetId="8">A.8!$A$1:$H$25</definedName>
    <definedName name="_xlnm.Print_Area" localSheetId="9">A.9!$A$1:$O$40</definedName>
    <definedName name="_xlnm.Print_Area">#REF!</definedName>
    <definedName name="PRINT_TITLES_MI">#REF!</definedName>
    <definedName name="print16">'[12]16'!#REF!</definedName>
    <definedName name="print20">#REF!</definedName>
    <definedName name="promgraf">[13]GRAFPROM!#REF!</definedName>
    <definedName name="Rescheduling_assumptions_continued">#REF!</definedName>
    <definedName name="RgCcode">[5]EERProfile!$B$2</definedName>
    <definedName name="RgCName">[5]EERProfile!$A$2</definedName>
    <definedName name="RgFdBaseYr">[5]EERProfile!$O$2</definedName>
    <definedName name="RgFdBper">[5]EERProfile!$M$2</definedName>
    <definedName name="RgFdDefBaseYr">[5]EERProfile!$P$2</definedName>
    <definedName name="RgFdEper">[5]EERProfile!$N$2</definedName>
    <definedName name="RgFdGrFoot">[5]EERProfile!$AC$2</definedName>
    <definedName name="RgFdGrSeries">[5]EERProfile!$AA$2:$AA$7</definedName>
    <definedName name="RgFdGrSeriesVal">[5]EERProfile!$AB$2:$AB$7</definedName>
    <definedName name="RgFdGrType">[5]EERProfile!$Z$2</definedName>
    <definedName name="RgFdPartCseries">[5]EERProfile!$K$2</definedName>
    <definedName name="RgFdPartCsource">#REF!</definedName>
    <definedName name="RgFdPartEseries">#REF!</definedName>
    <definedName name="RgFdPartEsource">#REF!</definedName>
    <definedName name="RgFdPartUserFile">[5]EERProfile!$L$2</definedName>
    <definedName name="RgFdReptCSeries">#REF!</definedName>
    <definedName name="RgFdReptCsource">#REF!</definedName>
    <definedName name="RgFdReptEseries">#REF!</definedName>
    <definedName name="RgFdReptEsource">#REF!</definedName>
    <definedName name="RgFdReptUserFile">[5]EERProfile!$G$2</definedName>
    <definedName name="RgFdSAMethod">#REF!</definedName>
    <definedName name="RgFdTbBper">#REF!</definedName>
    <definedName name="RgFdTbCreate">#REF!</definedName>
    <definedName name="RgFdTbEper">#REF!</definedName>
    <definedName name="RGFdTbFoot">#REF!</definedName>
    <definedName name="RgFdTbFreq">#REF!</definedName>
    <definedName name="RgFdTbFreqVal">#REF!</definedName>
    <definedName name="RgFdTbSendto">#REF!</definedName>
    <definedName name="RgFdWgtMethod">#REF!</definedName>
    <definedName name="Source">#REF!</definedName>
    <definedName name="Table_1._Nigeria__Debt_Sustainability_Analysis__Adjustment_Scenario__2001_2012_1">#REF!</definedName>
    <definedName name="Table_1._Nigeria__Revised_Gross_Domestic_Product_by_Sector_of_Origin_at_Current_Prices__1997_2001_1" localSheetId="7">Table1</definedName>
    <definedName name="Table_1._Nigeria__Revised_Gross_Domestic_Product_by_Sector_of_Origin_at_Current_Prices__1997_2001_1">Table1</definedName>
    <definedName name="Table_3._Nigeria__Debt_Sustainability_Analysis__Debt_Service_Indicators__2000_2010">#REF!</definedName>
    <definedName name="Table_4._Nigeria__Debt_Sustainability_Analysis__Sensitivity_to_Oil_Price_Developments__2000_2010_1">#REF!</definedName>
    <definedName name="Table_debt">[14]Table!$A$3:$AB$73</definedName>
    <definedName name="Table1">[2]RED1!$B$2:$O$58</definedName>
    <definedName name="Table11">#REF!</definedName>
    <definedName name="Table16">#REF!</definedName>
    <definedName name="Table17">#REF!</definedName>
    <definedName name="Table18">#REF!</definedName>
    <definedName name="Table21">#REF!</definedName>
    <definedName name="Table22">#REF!</definedName>
    <definedName name="Table23">#REF!</definedName>
    <definedName name="Table24">#REF!</definedName>
    <definedName name="Table25">#REF!</definedName>
    <definedName name="Table26">#REF!</definedName>
    <definedName name="Table27">#REF!</definedName>
    <definedName name="Table7">#REF!</definedName>
    <definedName name="tableVI" localSheetId="7" hidden="1">{"red33",#N/A,FALSE,"Sheet1"}</definedName>
    <definedName name="tableVI" hidden="1">{"red33",#N/A,FALSE,"Sheet1"}</definedName>
    <definedName name="Trade_Type">[10]Assumptions!$F$3:$F$6</definedName>
    <definedName name="wrn.red97." localSheetId="7" hidden="1">{"red33",#N/A,FALSE,"Sheet1"}</definedName>
    <definedName name="wrn.red97." hidden="1">{"red33",#N/A,FALSE,"Sheet1"}</definedName>
    <definedName name="wrn.st1." localSheetId="7" hidden="1">{"ST1",#N/A,FALSE,"SOURCE"}</definedName>
    <definedName name="wrn.st1." hidden="1">{"ST1",#N/A,FALSE,"SOURCE"}</definedName>
    <definedName name="WT4A">[1]Work_sect!#REF!</definedName>
    <definedName name="WT4B">[1]Work_sect!$B$55</definedName>
    <definedName name="WT4C">[1]Work_sect!$B$66</definedName>
  </definedNames>
  <calcPr calcId="162913"/>
  <pivotCaches>
    <pivotCache cacheId="7" r:id="rId25"/>
  </pivotCaches>
  <extLst>
    <ext xmlns:mx="http://schemas.microsoft.com/office/mac/excel/2008/main" uri="{7523E5D3-25F3-A5E0-1632-64F254C22452}">
      <mx:ArchID Flags="2"/>
    </ext>
  </extLst>
</workbook>
</file>

<file path=xl/calcChain.xml><?xml version="1.0" encoding="utf-8"?>
<calcChain xmlns="http://schemas.openxmlformats.org/spreadsheetml/2006/main">
  <c r="H67" i="56" l="1"/>
  <c r="H74" i="56"/>
  <c r="H81" i="56"/>
</calcChain>
</file>

<file path=xl/comments1.xml><?xml version="1.0" encoding="utf-8"?>
<comments xmlns="http://schemas.openxmlformats.org/spreadsheetml/2006/main">
  <authors>
    <author>Author</author>
  </authors>
  <commentList>
    <comment ref="H67" authorId="0">
      <text>
        <r>
          <rPr>
            <b/>
            <sz val="9"/>
            <color rgb="FF000000"/>
            <rFont val="Tahoma"/>
            <family val="2"/>
          </rPr>
          <t>Author:</t>
        </r>
        <r>
          <rPr>
            <sz val="9"/>
            <color rgb="FF000000"/>
            <rFont val="Tahoma"/>
            <family val="2"/>
          </rPr>
          <t xml:space="preserve">
$100 converted at N197 Jan., 2016 exchange rate</t>
        </r>
      </text>
    </comment>
    <comment ref="H74" authorId="0">
      <text>
        <r>
          <rPr>
            <b/>
            <sz val="9"/>
            <color rgb="FF000000"/>
            <rFont val="Tahoma"/>
            <family val="2"/>
          </rPr>
          <t>Author:</t>
        </r>
        <r>
          <rPr>
            <sz val="9"/>
            <color rgb="FF000000"/>
            <rFont val="Tahoma"/>
            <family val="2"/>
          </rPr>
          <t xml:space="preserve">
$1 converted at N305.22 Dec., 2016 exchange rate</t>
        </r>
      </text>
    </comment>
    <comment ref="H81" authorId="0">
      <text>
        <r>
          <rPr>
            <b/>
            <sz val="9"/>
            <color rgb="FF000000"/>
            <rFont val="Tahoma"/>
            <family val="2"/>
          </rPr>
          <t>Author:</t>
        </r>
        <r>
          <rPr>
            <sz val="9"/>
            <color rgb="FF000000"/>
            <rFont val="Tahoma"/>
            <family val="2"/>
          </rPr>
          <t xml:space="preserve">
$100 converted at N305.72 Jun., 2017 exchange rate</t>
        </r>
      </text>
    </comment>
    <comment ref="H101" authorId="0">
      <text>
        <r>
          <rPr>
            <b/>
            <sz val="9"/>
            <color rgb="FF000000"/>
            <rFont val="Tahoma"/>
            <family val="2"/>
          </rPr>
          <t>Author:</t>
        </r>
        <r>
          <rPr>
            <sz val="9"/>
            <color rgb="FF000000"/>
            <rFont val="Tahoma"/>
            <family val="2"/>
          </rPr>
          <t xml:space="preserve">
US$1.00 converted @ N305.40
 </t>
        </r>
      </text>
    </comment>
    <comment ref="H107" authorId="0">
      <text>
        <r>
          <rPr>
            <b/>
            <sz val="9"/>
            <color rgb="FF000000"/>
            <rFont val="Tahoma"/>
            <family val="2"/>
          </rPr>
          <t>Author:</t>
        </r>
        <r>
          <rPr>
            <sz val="9"/>
            <color rgb="FF000000"/>
            <rFont val="Tahoma"/>
            <family val="2"/>
          </rPr>
          <t xml:space="preserve">
US$1.09 @ N315/dollar</t>
        </r>
      </text>
    </comment>
    <comment ref="H117" authorId="0">
      <text>
        <r>
          <rPr>
            <b/>
            <sz val="10"/>
            <color rgb="FF000000"/>
            <rFont val="Tahoma"/>
            <family val="34"/>
          </rPr>
          <t>Author:</t>
        </r>
        <r>
          <rPr>
            <sz val="10"/>
            <color rgb="FF000000"/>
            <rFont val="Tahoma"/>
            <family val="34"/>
          </rPr>
          <t xml:space="preserve">
$100 converted at N306.95 May., 2019 exchange rate</t>
        </r>
        <r>
          <rPr>
            <sz val="10"/>
            <color rgb="FF000000"/>
            <rFont val="Calibri"/>
            <family val="2"/>
          </rPr>
          <t xml:space="preserve"> </t>
        </r>
      </text>
    </comment>
    <comment ref="H122" authorId="0">
      <text>
        <r>
          <rPr>
            <b/>
            <sz val="10"/>
            <color rgb="FF000000"/>
            <rFont val="Tahoma"/>
            <family val="34"/>
          </rPr>
          <t>Author:</t>
        </r>
        <r>
          <rPr>
            <sz val="10"/>
            <color rgb="FF000000"/>
            <rFont val="Tahoma"/>
            <family val="34"/>
          </rPr>
          <t xml:space="preserve">
$100 converted at N306.95 May., 2019 exchange rate</t>
        </r>
        <r>
          <rPr>
            <sz val="10"/>
            <color rgb="FF000000"/>
            <rFont val="Calibri"/>
            <family val="2"/>
          </rPr>
          <t xml:space="preserve"> </t>
        </r>
      </text>
    </comment>
    <comment ref="H124" authorId="0">
      <text>
        <r>
          <rPr>
            <b/>
            <sz val="10"/>
            <color rgb="FF000000"/>
            <rFont val="Tahoma"/>
            <family val="2"/>
          </rPr>
          <t>Author:</t>
        </r>
        <r>
          <rPr>
            <sz val="10"/>
            <color rgb="FF000000"/>
            <rFont val="Tahoma"/>
            <family val="2"/>
          </rPr>
          <t xml:space="preserve">
$1.1074 converted at N306.95 May, 2019 exchange rate 
</t>
        </r>
      </text>
    </comment>
    <comment ref="H131" authorId="0">
      <text>
        <r>
          <rPr>
            <b/>
            <sz val="10"/>
            <color rgb="FF000000"/>
            <rFont val="Tahoma"/>
            <family val="34"/>
          </rPr>
          <t>Author:</t>
        </r>
        <r>
          <rPr>
            <sz val="10"/>
            <color rgb="FF000000"/>
            <rFont val="Tahoma"/>
            <family val="34"/>
          </rPr>
          <t xml:space="preserve">
$100 converted at N306.95 May., 2019 exchange rate</t>
        </r>
        <r>
          <rPr>
            <sz val="10"/>
            <color rgb="FF000000"/>
            <rFont val="Calibri"/>
            <family val="2"/>
          </rPr>
          <t xml:space="preserve"> </t>
        </r>
      </text>
    </comment>
  </commentList>
</comments>
</file>

<file path=xl/sharedStrings.xml><?xml version="1.0" encoding="utf-8"?>
<sst xmlns="http://schemas.openxmlformats.org/spreadsheetml/2006/main" count="1642" uniqueCount="785">
  <si>
    <t>Year</t>
  </si>
  <si>
    <t>Total</t>
  </si>
  <si>
    <t>N/A</t>
  </si>
  <si>
    <t>Broker/Dealer</t>
  </si>
  <si>
    <t>Central System Depository</t>
  </si>
  <si>
    <t>Corporate/Individual Investment Adviser</t>
  </si>
  <si>
    <t>Custodian</t>
  </si>
  <si>
    <t>Estate Valuer/Surveyor</t>
  </si>
  <si>
    <t>Fund Manager</t>
  </si>
  <si>
    <t>Fund/Portfolio Manager</t>
  </si>
  <si>
    <t>Market Maker</t>
  </si>
  <si>
    <t>Rating Agency</t>
  </si>
  <si>
    <t>Receiving Banker</t>
  </si>
  <si>
    <t>Registrar</t>
  </si>
  <si>
    <t>Reporting Accountant/Auditors</t>
  </si>
  <si>
    <t>Solicitor</t>
  </si>
  <si>
    <t>Trustee</t>
  </si>
  <si>
    <t>Underwriter</t>
  </si>
  <si>
    <t>Venture Capital/Fund Manager</t>
  </si>
  <si>
    <t>-</t>
  </si>
  <si>
    <t>2nd Dev. Loan Stock</t>
  </si>
  <si>
    <t>3rd Dev. Loan Stock</t>
  </si>
  <si>
    <t>4th Dev. Loan Stock</t>
  </si>
  <si>
    <t>1st Dev. Loan Stock</t>
  </si>
  <si>
    <t>5th Dev. Loan Stock</t>
  </si>
  <si>
    <t>6th Dev. Loan Stock</t>
  </si>
  <si>
    <t>7th Dev. Loan Stock</t>
  </si>
  <si>
    <t>8th Dev. Loan Stock</t>
  </si>
  <si>
    <t>9th Dev. Loan Stock</t>
  </si>
  <si>
    <t>10th Dev. Loan Stock</t>
  </si>
  <si>
    <t>11th Dev. Loan Stock</t>
  </si>
  <si>
    <t>12th Dev. Loan Stock</t>
  </si>
  <si>
    <t>13th Dev. Loan Stock</t>
  </si>
  <si>
    <t>14th Dev. Loan Stock</t>
  </si>
  <si>
    <t>15th Dev. Loan Stock</t>
  </si>
  <si>
    <t>16th Dev. Loan Stock</t>
  </si>
  <si>
    <t>17th Dev. Loan Stock</t>
  </si>
  <si>
    <t>18th Dev. Loan Stock</t>
  </si>
  <si>
    <t>19th Dev. Loan Stock</t>
  </si>
  <si>
    <t>20th Dev. Loan Stock</t>
  </si>
  <si>
    <t>21st Dev. Loan Stock</t>
  </si>
  <si>
    <t>22nd Dev. Loan Stock</t>
  </si>
  <si>
    <t>23rd Dev. Loan Stock</t>
  </si>
  <si>
    <t>24th Dev. Loan Stock</t>
  </si>
  <si>
    <t>Grand Total</t>
  </si>
  <si>
    <t>S/N</t>
  </si>
  <si>
    <t>Broadcasting Corporation</t>
  </si>
  <si>
    <t>£210,000.00</t>
  </si>
  <si>
    <t>First mortgage debenture stock</t>
  </si>
  <si>
    <t>1970/72</t>
  </si>
  <si>
    <t>£425,000.00</t>
  </si>
  <si>
    <t>Mortgage convertible debenture stock</t>
  </si>
  <si>
    <t>Nigerian Textiles Printer LTD</t>
  </si>
  <si>
    <t>1974/6</t>
  </si>
  <si>
    <t>£1.30 Million</t>
  </si>
  <si>
    <t>Nigerian Textiles Mills</t>
  </si>
  <si>
    <t>1973/8</t>
  </si>
  <si>
    <t xml:space="preserve">Nigerian Sugar Company </t>
  </si>
  <si>
    <t>Private Placement</t>
  </si>
  <si>
    <t xml:space="preserve">PZ Industries </t>
  </si>
  <si>
    <t>Redeemable Debenture Stock</t>
  </si>
  <si>
    <t>UTC</t>
  </si>
  <si>
    <t xml:space="preserve">First Bank Nigeria </t>
  </si>
  <si>
    <t>Preference Stock</t>
  </si>
  <si>
    <t>Nig. Bottling Company</t>
  </si>
  <si>
    <t>Secured Debenture</t>
  </si>
  <si>
    <t>Roads Nigeria</t>
  </si>
  <si>
    <t>12¼%</t>
  </si>
  <si>
    <t>Mortgage Debenture Stock</t>
  </si>
  <si>
    <t>Chemical &amp; Allied Products</t>
  </si>
  <si>
    <t>1993/7</t>
  </si>
  <si>
    <t>Redeemable Debenture</t>
  </si>
  <si>
    <t>Union Bank  Nigeria</t>
  </si>
  <si>
    <t>11¾%</t>
  </si>
  <si>
    <t>1988/92</t>
  </si>
  <si>
    <t>Unsecured Debenture</t>
  </si>
  <si>
    <t>Cadbury Nigeria</t>
  </si>
  <si>
    <t>UAC</t>
  </si>
  <si>
    <t>11¼%</t>
  </si>
  <si>
    <t>Redeemable Insurance Debenture</t>
  </si>
  <si>
    <t>1989/93</t>
  </si>
  <si>
    <t>Mortgage Debenture</t>
  </si>
  <si>
    <t>Nigerian Industrial Development Bank</t>
  </si>
  <si>
    <t>1989/95</t>
  </si>
  <si>
    <t>Loan Stock</t>
  </si>
  <si>
    <t xml:space="preserve">CFAO Nigeria </t>
  </si>
  <si>
    <t>1991/8</t>
  </si>
  <si>
    <t>Nigeria Merchant Bank</t>
  </si>
  <si>
    <t>1992/7</t>
  </si>
  <si>
    <t>Floating Rate Redeemable Stock</t>
  </si>
  <si>
    <t>Delta Glass</t>
  </si>
  <si>
    <t>Floating Rate Debenture Stock</t>
  </si>
  <si>
    <t>Aswani Textile Mill Ltd</t>
  </si>
  <si>
    <t>1994/7</t>
  </si>
  <si>
    <t>Beecham Nig. PLC</t>
  </si>
  <si>
    <t>1995/8</t>
  </si>
  <si>
    <t>Floating Rate Redeemable Debenture Stock</t>
  </si>
  <si>
    <t>Afriprint Nig. PLC</t>
  </si>
  <si>
    <t>1996/02</t>
  </si>
  <si>
    <t>Convertible unsecured debenture stock</t>
  </si>
  <si>
    <t>Ashaka Cement Company PLC</t>
  </si>
  <si>
    <t>Redeemable mortgage debenture stock</t>
  </si>
  <si>
    <t>Nigeria Bottling Company PLC</t>
  </si>
  <si>
    <t>1995/98</t>
  </si>
  <si>
    <t>Floating rate debenture stock</t>
  </si>
  <si>
    <t>West African Portland Cement</t>
  </si>
  <si>
    <t>1994/98</t>
  </si>
  <si>
    <t>Unsecured floating rate redeemable debenture stock</t>
  </si>
  <si>
    <t>1996/06</t>
  </si>
  <si>
    <t xml:space="preserve">Vono Product </t>
  </si>
  <si>
    <t>1996/98</t>
  </si>
  <si>
    <t>Floating rate redeemable mortgage debenture stock</t>
  </si>
  <si>
    <t>Cadbury Nigeria Plc</t>
  </si>
  <si>
    <t>Irredeemable convertible loan stock</t>
  </si>
  <si>
    <t>Guinness Nigeria PLC</t>
  </si>
  <si>
    <t>1996/01</t>
  </si>
  <si>
    <t>Floating rate unsecured Debenture Stock</t>
  </si>
  <si>
    <t xml:space="preserve">Christi Lied PLC </t>
  </si>
  <si>
    <t>1996/2000</t>
  </si>
  <si>
    <t>Floating rate redeemable debenture stock</t>
  </si>
  <si>
    <t>PZ Industries</t>
  </si>
  <si>
    <t>Unsecured Float Rate redeemable debenture stock</t>
  </si>
  <si>
    <t>Texaco Nig. PLC</t>
  </si>
  <si>
    <t>1991/97</t>
  </si>
  <si>
    <t>Floating rate unsecured debenture stock</t>
  </si>
  <si>
    <t>Guinea Insurance PLC</t>
  </si>
  <si>
    <t>Nigeria Lamps Industries PLC</t>
  </si>
  <si>
    <t>1994/97</t>
  </si>
  <si>
    <t>Floating rate redeemable unsecured debenture stock</t>
  </si>
  <si>
    <t>Allied Bank of Nigeria PLC</t>
  </si>
  <si>
    <t>Costain (WA) PLC</t>
  </si>
  <si>
    <t>Nigeria Hoechst PLC</t>
  </si>
  <si>
    <t>1997/99</t>
  </si>
  <si>
    <t>Avon Crown Caps &amp; Containers Nig PLC</t>
  </si>
  <si>
    <t>1995/99</t>
  </si>
  <si>
    <t>Incar Nigeria PLC</t>
  </si>
  <si>
    <t>John Holt</t>
  </si>
  <si>
    <t>Convertible Redeemable Unsecured Loan</t>
  </si>
  <si>
    <t>Lever Brothers</t>
  </si>
  <si>
    <t>10½%</t>
  </si>
  <si>
    <t>7 UP Bottling Coy of Nigeria</t>
  </si>
  <si>
    <t>Floating Rate/ Mortgage Redeemable Debenture Stock</t>
  </si>
  <si>
    <t xml:space="preserve">UAC </t>
  </si>
  <si>
    <t>First Mortgage Debenture</t>
  </si>
  <si>
    <t>A.G. Leventis</t>
  </si>
  <si>
    <t>Convertible debenture</t>
  </si>
  <si>
    <t xml:space="preserve">CMB Packaging Nig. PLC </t>
  </si>
  <si>
    <t>1997/00</t>
  </si>
  <si>
    <t>Unsecured redeemable debenture stock</t>
  </si>
  <si>
    <t>Okitipupa Oil Palm PLC</t>
  </si>
  <si>
    <t>Debt Stock</t>
  </si>
  <si>
    <t>7 UP Bottling PLC</t>
  </si>
  <si>
    <t>Floating rate redeemable stock</t>
  </si>
  <si>
    <t>Aluminium Extrusion Industries Plc</t>
  </si>
  <si>
    <t>Valucard Nig. Plc</t>
  </si>
  <si>
    <t>Nigeria Breweries Plc</t>
  </si>
  <si>
    <t>2001/06</t>
  </si>
  <si>
    <t>West African Glass Plc</t>
  </si>
  <si>
    <t>Zero coupon</t>
  </si>
  <si>
    <t>Cement Company of Northern Nigeria Plc</t>
  </si>
  <si>
    <t>Debenture stock</t>
  </si>
  <si>
    <t>Neimeth Pharmaceutical Plc</t>
  </si>
  <si>
    <t>Redeemable convertible debenture stock</t>
  </si>
  <si>
    <t>Access Bank PLC</t>
  </si>
  <si>
    <t>Redeemable convertible loan stock</t>
  </si>
  <si>
    <t>12.0% (and 2% spread)</t>
  </si>
  <si>
    <t>Convertible loan stock</t>
  </si>
  <si>
    <t>Crusader (Nig) Plc</t>
  </si>
  <si>
    <t>Convertible debenture stock</t>
  </si>
  <si>
    <t>Custodian &amp; Allied Insurance Plc</t>
  </si>
  <si>
    <t xml:space="preserve">Variable Coupon </t>
  </si>
  <si>
    <t>Redeemable Convertible debenture stock</t>
  </si>
  <si>
    <t>C &amp; I Leasing Plc</t>
  </si>
  <si>
    <t>Variable Coupon</t>
  </si>
  <si>
    <t>UACN Property Development Co. Plc</t>
  </si>
  <si>
    <t>Fixed Rate Unsecured Non-convertible Bond</t>
  </si>
  <si>
    <t>Floating Rate</t>
  </si>
  <si>
    <t>Sterling Bank Plc</t>
  </si>
  <si>
    <t>MPR+5%</t>
  </si>
  <si>
    <t>Bendel State Loan Stock</t>
  </si>
  <si>
    <t>Developing of Housing Estate</t>
  </si>
  <si>
    <t>Ogun State Revenue Bond</t>
  </si>
  <si>
    <t>Development of water project</t>
  </si>
  <si>
    <t>Development of Lekki Peninsula Scheme Phase I</t>
  </si>
  <si>
    <t>Development of Lekki Peninsula</t>
  </si>
  <si>
    <t>Development of Ginger factory</t>
  </si>
  <si>
    <t>Edo State Revenue Bond</t>
  </si>
  <si>
    <t>Development of Ogba Riverside Housing Estate</t>
  </si>
  <si>
    <t>Delta State Revenue Bond</t>
  </si>
  <si>
    <t>Market, Healthcare, Water and Education</t>
  </si>
  <si>
    <t>Yobe State Revenue Bond</t>
  </si>
  <si>
    <t>Urban Roads, Houses and Drainage Improvement</t>
  </si>
  <si>
    <t>Financial, urban, rural roads, establishment of palm plantation, rural electricity, expansion of water projects</t>
  </si>
  <si>
    <t>Lagos State Bond</t>
  </si>
  <si>
    <t>4% above TB</t>
  </si>
  <si>
    <t>Refinance developmental projects</t>
  </si>
  <si>
    <t>Upgrading and expansion of Obudu Ranch Resort</t>
  </si>
  <si>
    <t>To finance infrastructural development</t>
  </si>
  <si>
    <t>Kebbi State Revenue Bond</t>
  </si>
  <si>
    <t>Kebbi State University of Science and Technology and Zauro polder irrigation</t>
  </si>
  <si>
    <t>Re-financing of outstanding loans and financing of on-going projects</t>
  </si>
  <si>
    <t>Kwara State Truck plaza, International Aviation College, Asa Dam mixed use Development, New secretariat, Commercial agricultural projects, Kwara State University, Ilorin water distribution project, Agricultural irrigation support project, Kwara advanced diagnostic centre, Loan re-financing</t>
  </si>
  <si>
    <t>Rehabilitation of roads in Minna Metropolis and Industrial Layout and construction of roads in seven (7) other locations within the state.</t>
  </si>
  <si>
    <t>Bayelsa State Government</t>
  </si>
  <si>
    <t>Repayment of existing obligations owed Equatorial Bank, Bank PHB, Intercontinental Bank, First Bank of Nigeria, Multilateral Debts and World Bank</t>
  </si>
  <si>
    <t>Edo State Government</t>
  </si>
  <si>
    <t>Refinancing total debt obligations and  finance on-going infrastructural projects</t>
  </si>
  <si>
    <t>Finance developmental projects</t>
  </si>
  <si>
    <t>Niger State Government</t>
  </si>
  <si>
    <t>Construction of Roads</t>
  </si>
  <si>
    <t>Building of township &amp; regional roads, College of Education Billiri, School of Basic &amp; Remedial Studies Kumo, development of Secondary Schools, Purchase of Earth Moving Equipment, Mega Park, School of Nursing and refinancing of existing Loan.</t>
  </si>
  <si>
    <t>Construction of Adiyan Waterworks (Phase II), Infrastructure Developments (Roads, Rail, Buildings and Bridges etc), Health Facilities and redevelopment of Eric Moore Schools (Phase I)</t>
  </si>
  <si>
    <t>Road Infrastructures, commercial infrastructure (O-Hub, Dagbolu, Osun), urban renewal (Ilesa, Ikire, Osogbo, Ede and Iwo), Ede waterworks and refinancing of loan</t>
  </si>
  <si>
    <t>Year of Commencement</t>
  </si>
  <si>
    <t>Open ended</t>
  </si>
  <si>
    <t>Paramount Equity Fund</t>
  </si>
  <si>
    <t>ARM Discovery Fund</t>
  </si>
  <si>
    <t>Close ended</t>
  </si>
  <si>
    <t>Fidelity Bank Plc</t>
  </si>
  <si>
    <t>Coral Growth Fund</t>
  </si>
  <si>
    <t>Stanbic IBTC Ethical Fund</t>
  </si>
  <si>
    <t>Coral Income Fund</t>
  </si>
  <si>
    <t>Stanbic IBTC Guaranteed Investment Fund</t>
  </si>
  <si>
    <t>Skye Shelter Fund</t>
  </si>
  <si>
    <t>FBN Heritage Fund</t>
  </si>
  <si>
    <t>Union Trustees Mixed Fund</t>
  </si>
  <si>
    <t>Zenith Income Fund</t>
  </si>
  <si>
    <t>Zenith Ethical Fund</t>
  </si>
  <si>
    <t>Zenith Equity Fund</t>
  </si>
  <si>
    <t>Afrinvest Equity Fund</t>
  </si>
  <si>
    <t>Stanbic IBTC Money Market Fund</t>
  </si>
  <si>
    <t>Stanbic IBTC Bond Fund</t>
  </si>
  <si>
    <t>Stanbic IBTC Balanced Fund</t>
  </si>
  <si>
    <t>Stanbic IBTC Bank Plc</t>
  </si>
  <si>
    <t>Flour Mills of Nigeria Plc</t>
  </si>
  <si>
    <t>Dangote Cement Plc</t>
  </si>
  <si>
    <t xml:space="preserve">Access Bank Plc </t>
  </si>
  <si>
    <t>Offer for Subscription</t>
  </si>
  <si>
    <t>Supplementary Offer</t>
  </si>
  <si>
    <t>Union Bank of Nigeria Plc</t>
  </si>
  <si>
    <t>Initial Public Offer</t>
  </si>
  <si>
    <t>Tantalizers Plc</t>
  </si>
  <si>
    <t>Row Labels</t>
  </si>
  <si>
    <t>Broker</t>
  </si>
  <si>
    <t>Dealer</t>
  </si>
  <si>
    <t>Property Manager</t>
  </si>
  <si>
    <t>FMDQ OTC Dealer</t>
  </si>
  <si>
    <t>Portfolio Manager</t>
  </si>
  <si>
    <t>Inter-Dealer Broker</t>
  </si>
  <si>
    <t>Private Equity Fund Manager</t>
  </si>
  <si>
    <t>Classification</t>
  </si>
  <si>
    <t>Name of Fund Manager</t>
  </si>
  <si>
    <t>Afrinvest Asset Mgt Ltd</t>
  </si>
  <si>
    <t>Nigeria International Debt Fund</t>
  </si>
  <si>
    <t>Afrinvest Asset Mgt Ltd.</t>
  </si>
  <si>
    <t>AIICO Money Market Fund</t>
  </si>
  <si>
    <t>AIICO Capital Ltd</t>
  </si>
  <si>
    <t>ACAP Canary Growth Fund</t>
  </si>
  <si>
    <t>Alternative Cap. Partners Ltd</t>
  </si>
  <si>
    <t>ACAP Income Fund(formerly BGL Nubian Fund</t>
  </si>
  <si>
    <t>Alternative Capital Partners Limited</t>
  </si>
  <si>
    <t>ARM Aggressive Growth Fund</t>
  </si>
  <si>
    <t>Asset &amp; Resources Mgt. Co. Ltd</t>
  </si>
  <si>
    <t>ARM Money Market Fund</t>
  </si>
  <si>
    <t>ARM Ethical Fund</t>
  </si>
  <si>
    <t>AXA Mansard Equity Income Fund</t>
  </si>
  <si>
    <t>AXA Mansard Investments Limited</t>
  </si>
  <si>
    <t>AXA Mansard Money Market Fund</t>
  </si>
  <si>
    <t>Chapel Hill Denham Mgt. Limited</t>
  </si>
  <si>
    <t>Chapel Hill Denham Money Market Fund</t>
  </si>
  <si>
    <t>Women Investment Fund</t>
  </si>
  <si>
    <t>Cordros Money Market Fund</t>
  </si>
  <si>
    <t>Cordros Asset Management Limited</t>
  </si>
  <si>
    <t>CEAT  Fixed Income Fund</t>
  </si>
  <si>
    <t>Capital Express Asset &amp; Trust Ltd</t>
  </si>
  <si>
    <t>EDC Fund Management Limited</t>
  </si>
  <si>
    <t>EDC Fixed Income Fund</t>
  </si>
  <si>
    <t>FBN Nigeria Smart Beta Equity Fund</t>
  </si>
  <si>
    <t>FBN Capital Asset Mgt</t>
  </si>
  <si>
    <t>FBN Money Market Fund</t>
  </si>
  <si>
    <t>FBN Capital Asset Mgt Limited</t>
  </si>
  <si>
    <t>FBN Fixed Income Fund</t>
  </si>
  <si>
    <t xml:space="preserve">FBN Nigeria Eurobond USD Fund </t>
  </si>
  <si>
    <t>FBN Capital Asset Mgt. Limited</t>
  </si>
  <si>
    <t>Legacy Equity Fund</t>
  </si>
  <si>
    <t>First City Asset Management Plc</t>
  </si>
  <si>
    <t>Legacy Short Maturity Fund</t>
  </si>
  <si>
    <t>FSDH Asset Management Ltd</t>
  </si>
  <si>
    <t>UPDC Real Estate Investment Fund</t>
  </si>
  <si>
    <t>Closed ended</t>
  </si>
  <si>
    <t>Greenwich Plus Money Market Fund</t>
  </si>
  <si>
    <t>Greenwich Asset Management Limited</t>
  </si>
  <si>
    <t>Abacus Money Market Fund</t>
  </si>
  <si>
    <t>Investment One Funds Management Limited</t>
  </si>
  <si>
    <t>Kedari Investment Fund (KIF)</t>
  </si>
  <si>
    <t>Vantage Guaranteed Income Fund</t>
  </si>
  <si>
    <t>Vantage Balanced Fund</t>
  </si>
  <si>
    <t>Lead Fixed Income Fund</t>
  </si>
  <si>
    <t>Lead Asset Management Limited</t>
  </si>
  <si>
    <t>Lotus Capital Fixed Income Fund</t>
  </si>
  <si>
    <t>Lotus Capital Limited</t>
  </si>
  <si>
    <t>Lotus Halal Inv. Fund</t>
  </si>
  <si>
    <t>Lotus Capital Halal  Equity  ETF</t>
  </si>
  <si>
    <t>ETF</t>
  </si>
  <si>
    <t>Meristem Equity Market Fund</t>
  </si>
  <si>
    <t>Meristem Wealth Management Limited</t>
  </si>
  <si>
    <t>Meristem Money Market Fund</t>
  </si>
  <si>
    <t>PACAM Money Market Fund</t>
  </si>
  <si>
    <t>PAC Asset Management Limited</t>
  </si>
  <si>
    <t>PACAM Fixed Income Fund</t>
  </si>
  <si>
    <t>PACAM Balanced Fund</t>
  </si>
  <si>
    <t>Frontier Fund</t>
  </si>
  <si>
    <t>SCM Capital Limited</t>
  </si>
  <si>
    <t>Nigeria Energy Sector Fund</t>
  </si>
  <si>
    <t>SFS Fixed Income Fund</t>
  </si>
  <si>
    <t>SFS Capital Nigeria Ltd</t>
  </si>
  <si>
    <t>Union Homes REITS</t>
  </si>
  <si>
    <t>Value  Alliance Fund</t>
  </si>
  <si>
    <t>Value  Alliance Asset Mgt. Limited</t>
  </si>
  <si>
    <t>Stanbic  IBTC Nigerian Equity Fund</t>
  </si>
  <si>
    <t>Stanbic IBTC Asset Mgt. Limited</t>
  </si>
  <si>
    <t>Stanbic IBTC Aggressive Fund (Sub Fund)</t>
  </si>
  <si>
    <t>Stanbic IBTC Absolute Fund (Sub Fund)</t>
  </si>
  <si>
    <t>Stanbic IBTC Conservative Fund (Sub Fund)</t>
  </si>
  <si>
    <t>Stanbic IBTC Dollar Fund</t>
  </si>
  <si>
    <t>Stanbic IBTC Imaan Fund</t>
  </si>
  <si>
    <t>Stanbic IBTC ETF 30 Fund</t>
  </si>
  <si>
    <t>Stanbic IBTC Asset Mgt.Limited</t>
  </si>
  <si>
    <t>SIAML ETF 40</t>
  </si>
  <si>
    <t>United Capital Equity Fund</t>
  </si>
  <si>
    <t>United Capital Asset Mgt. Ltd</t>
  </si>
  <si>
    <t>United Capital Money Market Fund</t>
  </si>
  <si>
    <t>United Capital Bond Fund</t>
  </si>
  <si>
    <t>United Capital Balanced Fund</t>
  </si>
  <si>
    <t>United Capital Wealth for Women Fund</t>
  </si>
  <si>
    <t>United Capital Eurobond Fund</t>
  </si>
  <si>
    <t>DV Balanced Fund</t>
  </si>
  <si>
    <t>Vetiva Fund Managers Limited</t>
  </si>
  <si>
    <t>VG 30 ETF</t>
  </si>
  <si>
    <t>VETBANK ETF</t>
  </si>
  <si>
    <t>VCG ETF</t>
  </si>
  <si>
    <t>VI ETF</t>
  </si>
  <si>
    <t>Vetiva S &amp; P Nig. Sovereign Bond ETF</t>
  </si>
  <si>
    <t>Zenith Asset Management Ltd</t>
  </si>
  <si>
    <t>Total (N’000)</t>
  </si>
  <si>
    <t>ISPO</t>
  </si>
  <si>
    <t>Development of Sura Shopping Complex</t>
  </si>
  <si>
    <t>Cross River State Tourism Dev. Bond</t>
  </si>
  <si>
    <t xml:space="preserve">Lagos State Government Bond- Series 1under the 275Billion Debt Issuance Programme </t>
  </si>
  <si>
    <t>ISPO of N300m monthly and IGR</t>
  </si>
  <si>
    <t>rehabilitation of its water schemes, rehabilitation &amp; construction of its critical roads and equity investment in ‘Imo Wonder Lake &amp; Conference Centre, Oguta’</t>
  </si>
  <si>
    <t>Kaduna State Government series 1under the 15Billion Debt Issuance Programme</t>
  </si>
  <si>
    <t>Ebonyi State Government series 1under the 20Billion Medium Term Note Programme</t>
  </si>
  <si>
    <t>N16,120,000,000 / N27,560,000,000</t>
  </si>
  <si>
    <t xml:space="preserve">Benue State Government </t>
  </si>
  <si>
    <t>Refinancing of existing debt obligations and financing of on-going projects,</t>
  </si>
  <si>
    <t>N8,294,000,000 / N7,800,000,000</t>
  </si>
  <si>
    <t>Delta State Government 50 billion 1 series under the 100Billion Debt Issuance Programme</t>
  </si>
  <si>
    <t>N17,151,740,793 / N42,817,772,842</t>
  </si>
  <si>
    <t>Ekiti State Government series 1under the 25Billion Debt Issuance Programme</t>
  </si>
  <si>
    <t>monthly deduction from the ISPO started September 2011 with the sum of 397,196,867.99</t>
  </si>
  <si>
    <t>Niger State Government series 1under the 30Billion Debt Issuance Programme</t>
  </si>
  <si>
    <t>Ondo State Government series 1under the 50Billion Debt Issuance Programme</t>
  </si>
  <si>
    <t>Gombe State Government series 1under the 30Billion Debt Issuance Programme</t>
  </si>
  <si>
    <t>Lagos State Government Bond – Series 1 under the 167.5Billion Debt Issuance Programme</t>
  </si>
  <si>
    <t>Obtained ISPO in the sum of N1 billion for interest &amp; principal repayment. An additional sum of N900 million will be appropriated from consolidated debt service account.</t>
  </si>
  <si>
    <t>Osun State Government Tranche 1under the 60Billion Debt Issuance Programme</t>
  </si>
  <si>
    <t>Osun Sukuk Company  Plc Al-Ijara Tranche 11 under the State Government of Osun  60Billion Debt Issuance  Programme</t>
  </si>
  <si>
    <t>Construction of Millennium Model Schools (Elementary, Middle and High Schools) in OSun State</t>
  </si>
  <si>
    <t>Lagos State Government Bond – Series 2 under the 167.5Billion Debt Issuance Programme</t>
  </si>
  <si>
    <t>Infrastructure Developments (Roads, Rail, Buildings and Bridges etc), Health Facilities,  Construction of Adiyan Water  Project Phase II  and Shoreline Protection Works</t>
  </si>
  <si>
    <t xml:space="preserve"> ISPO and Consolidated Debt Service Account (CDSA).</t>
  </si>
  <si>
    <t>Niger State Government- Series 1under the 21 Billion Medium Term Note Programme</t>
  </si>
  <si>
    <t>For the Construction of Roads, completion of Shiroro Bridge, development of the Garam site &amp;services Scheme, construction of an international market and the completion of Three Arms Zone</t>
  </si>
  <si>
    <t xml:space="preserve">for various developmental and Infrastructural projects of the state- Education Project ( Hostel expansion ) and    Market Dev. Project (Complete Construction) </t>
  </si>
  <si>
    <t>To finance infrastructure projects i.e.  water works, housing units, multi-lane carriage way, construction of hospitals, dev. Of Kogi  House in F.C.T, dev. Of modern motor parks. e.t.c</t>
  </si>
  <si>
    <t>Ekiti State Government Series1 bond due 2020 under the N25 billion Debt Issuance Programme</t>
  </si>
  <si>
    <t xml:space="preserve">For the Construction of Roads Bridge , rehabilitation of Ire Burnt Bricks Limited and the construction of  of Ekiti-Kete Pavillion </t>
  </si>
  <si>
    <t>Bauchi State Government  N15 billion series 1 under the N30 billion debt issuance programme</t>
  </si>
  <si>
    <t>Part financing of Bauchi Specialist Hospital , Completion of Sir, Abubakar Tafawa Balewa International Airport and Refinancing of Bank Loan</t>
  </si>
  <si>
    <t>Gombe State Government Series 1 N5 billion Fixed Rate Bond under the N10 billion Debt Issuance Programme</t>
  </si>
  <si>
    <t>Financing of developmental projects.</t>
  </si>
  <si>
    <t>Oyo State Government N4.8 billion Series 1 under N55 billion Debt Issuance Programme</t>
  </si>
  <si>
    <t>Water Works, Road Transportation, Construction of Pediatrics and Maternity Centers and Completion works at LAUTECH Teaching Hospital</t>
  </si>
  <si>
    <t>Kogi State Government N3 billion Series II under the N20 billion Debt Issuance Programme</t>
  </si>
  <si>
    <t>Financing of projects.</t>
  </si>
  <si>
    <t>Plateau State Government N28.2 billion Debt Issuance Programme</t>
  </si>
  <si>
    <t>Refinancing of existing debt obligations</t>
  </si>
  <si>
    <t>Benue State Government N4.95 Billion 16.5% Fixed Rate Bond Due 2022</t>
  </si>
  <si>
    <t>Part Financing of Road Construction, Reticulation of upgrading and Water works; Completion of Rural Electrification.</t>
  </si>
  <si>
    <t>Cross River State Government N8 Billion Fixed Rate Bond under the N40 Billion Debt Issuance Programme</t>
  </si>
  <si>
    <t>Refinancing of Existing Debt Obligations</t>
  </si>
  <si>
    <t>Zamfara State Government N7 Billion Fixed Rate Series 1 Bond under the N30 Billion Debt Issuance Programme</t>
  </si>
  <si>
    <t>Lagos State Government Offer for Subscription, Series I, 7 Years Fixed Rate Bond under the N500 Debt Issuance programme</t>
  </si>
  <si>
    <t>To execute Priority Projects in Health Sector, Education Sector, Channelization of Water Transport Routes, Construction and completion Roads, Fly-over project, The Lagos Enterprise GI Upgrade &amp; Integrated Land Administrative and Automation System Project.</t>
  </si>
  <si>
    <t>Consolidated Debt Service Account (CDSA) and ISPO</t>
  </si>
  <si>
    <t>To finance Zaria regional water supply (150 MLD treatment plant),  Construction of 200 bed specialist hospital, Kaduna Millennium City, Kaduna, Construction of new government house office complex, Kaduna, Construction of Tum Madakiya road &amp; construction of 4th bridge across River Kaduna AND Construction of Kafanchan Campus of Kaduna State University, Kaduna.</t>
  </si>
  <si>
    <t>Nig. Sewing Machine Manufacturing  Company</t>
  </si>
  <si>
    <t>National Oil &amp; Chemical marketing Co. Plc NOLCHEM (CONOIL)</t>
  </si>
  <si>
    <t>Unsecured zero coupon irredeemable convertible  loan stock</t>
  </si>
  <si>
    <t>1.5 (above 3 months LIBOR)</t>
  </si>
  <si>
    <t>NA</t>
  </si>
  <si>
    <t>Floating Rate MPR +7</t>
  </si>
  <si>
    <t>Floating Rate MPR+5.25</t>
  </si>
  <si>
    <t>Subordinated unsecured non-convertible debenture stock</t>
  </si>
  <si>
    <t>Fixed rate Bond</t>
  </si>
  <si>
    <t>Crusader Nigeria Plc</t>
  </si>
  <si>
    <t>Zero Coupon unsecured subordinated redeemable Convertible debenture stock</t>
  </si>
  <si>
    <t>13.25% and 182 days bench mark to treasury bill</t>
  </si>
  <si>
    <t>3,327. 518</t>
  </si>
  <si>
    <t>International Finance Corporation</t>
  </si>
  <si>
    <t>Private Sector Development Financing.</t>
  </si>
  <si>
    <t>Chellarams Plc</t>
  </si>
  <si>
    <t>Right Issue</t>
  </si>
  <si>
    <t>A.2</t>
  </si>
  <si>
    <t>A.3</t>
  </si>
  <si>
    <t>A.4</t>
  </si>
  <si>
    <t>A.5</t>
  </si>
  <si>
    <t>A.6</t>
  </si>
  <si>
    <t>A.7</t>
  </si>
  <si>
    <t>A.8</t>
  </si>
  <si>
    <t>A.9</t>
  </si>
  <si>
    <t>Table</t>
  </si>
  <si>
    <t>EDC Money Market Fund: Class A</t>
  </si>
  <si>
    <t>EDC Money Market Fund: Class B</t>
  </si>
  <si>
    <t>Initial Allotments of Federal Republic of Nigeria Development Stocks  1961 -1986</t>
  </si>
  <si>
    <t>Table A.2: Initial Allotments of Federal Republic of Nigeria Development Stocks  1961 -1986</t>
  </si>
  <si>
    <t>Nassarawa State Government Series 1 bond due 2020 under the N20Billion MTN Programme</t>
  </si>
  <si>
    <t>Kogi State Government Series 1 bond due 2020 under the N20  Debt Issuance Programme</t>
  </si>
  <si>
    <t xml:space="preserve">C&amp;I Leasing Plc </t>
  </si>
  <si>
    <t>Fiducia Capital Investment Advisers</t>
  </si>
  <si>
    <t>Table A.9: Number of Registered Capital Market Operators by Function</t>
  </si>
  <si>
    <t>Number of Registered Capital Market Operators by Function</t>
  </si>
  <si>
    <t xml:space="preserve">African Development Bank </t>
  </si>
  <si>
    <t>Adamasingba Shopping Complex     Gbagi Market Development</t>
  </si>
  <si>
    <t>Imo State Government    – Series 1under the 40Billion  Medium Term Note Programme</t>
  </si>
  <si>
    <t xml:space="preserve">Kwara State Government  – Series 1under the N30Billion Debt Issuance Programme    </t>
  </si>
  <si>
    <t>Lagos State Government    - Series 2 under the 275Billion Debt Issuance Programme</t>
  </si>
  <si>
    <t xml:space="preserve"> ISPO</t>
  </si>
  <si>
    <t>Aluminum Company Of Nigeria</t>
  </si>
  <si>
    <t>Column Labels</t>
  </si>
  <si>
    <t>Sum of Value N'm</t>
  </si>
  <si>
    <t>A.1</t>
  </si>
  <si>
    <t>BACK TO MENU</t>
  </si>
  <si>
    <t>Table Name (Click Link)</t>
  </si>
  <si>
    <t>Frequency</t>
  </si>
  <si>
    <t>Source of Entry</t>
  </si>
  <si>
    <t xml:space="preserve">Equities </t>
  </si>
  <si>
    <t xml:space="preserve">FGN Bonds </t>
  </si>
  <si>
    <t xml:space="preserve">Sub-National Bonds </t>
  </si>
  <si>
    <t xml:space="preserve">Corporate Bonds </t>
  </si>
  <si>
    <t xml:space="preserve">Supranational Bonds </t>
  </si>
  <si>
    <t>Yearly</t>
  </si>
  <si>
    <t>Table A.3: Monthly FGN Bonds Offer, Subscription and Allotment (N’Million)</t>
  </si>
  <si>
    <t>Monthly FGN Bonds Offer, Subscription and Allotment (N’Million)</t>
  </si>
  <si>
    <t>Issue Amount</t>
  </si>
  <si>
    <t>Subscription</t>
  </si>
  <si>
    <t>Allotment</t>
  </si>
  <si>
    <t>Monthly</t>
  </si>
  <si>
    <t>Name of Stock</t>
  </si>
  <si>
    <t>State/Local Governments</t>
  </si>
  <si>
    <t>Amount (N’M)</t>
  </si>
  <si>
    <t>Coupon Rate</t>
  </si>
  <si>
    <t>Project</t>
  </si>
  <si>
    <t>Collateral/ Remarks</t>
  </si>
  <si>
    <t>Year of Issue</t>
  </si>
  <si>
    <t>Year of Maturity</t>
  </si>
  <si>
    <t>Level of Subscripiton (%)</t>
  </si>
  <si>
    <r>
      <t>1</t>
    </r>
    <r>
      <rPr>
        <vertAlign val="superscript"/>
        <sz val="7"/>
        <color theme="1"/>
        <rFont val="Century Gothic"/>
        <family val="2"/>
      </rPr>
      <t>st</t>
    </r>
    <r>
      <rPr>
        <sz val="7"/>
        <color theme="1"/>
        <rFont val="Century Gothic"/>
        <family val="2"/>
      </rPr>
      <t xml:space="preserve"> Lagos State Revenue Bond</t>
    </r>
  </si>
  <si>
    <r>
      <t>2</t>
    </r>
    <r>
      <rPr>
        <vertAlign val="superscript"/>
        <sz val="7"/>
        <color theme="1"/>
        <rFont val="Century Gothic"/>
        <family val="2"/>
      </rPr>
      <t>nd</t>
    </r>
    <r>
      <rPr>
        <sz val="7"/>
        <color theme="1"/>
        <rFont val="Century Gothic"/>
        <family val="2"/>
      </rPr>
      <t xml:space="preserve"> Lagos State Revenue Bond</t>
    </r>
  </si>
  <si>
    <r>
      <t>1</t>
    </r>
    <r>
      <rPr>
        <vertAlign val="superscript"/>
        <sz val="7"/>
        <color theme="1"/>
        <rFont val="Century Gothic"/>
        <family val="2"/>
      </rPr>
      <t>st</t>
    </r>
    <r>
      <rPr>
        <sz val="7"/>
        <color theme="1"/>
        <rFont val="Century Gothic"/>
        <family val="2"/>
      </rPr>
      <t xml:space="preserve"> Lagos Island LGA FRRB</t>
    </r>
  </si>
  <si>
    <r>
      <t>1</t>
    </r>
    <r>
      <rPr>
        <vertAlign val="superscript"/>
        <sz val="7"/>
        <color theme="1"/>
        <rFont val="Century Gothic"/>
        <family val="2"/>
      </rPr>
      <t>st</t>
    </r>
    <r>
      <rPr>
        <sz val="7"/>
        <color theme="1"/>
        <rFont val="Century Gothic"/>
        <family val="2"/>
      </rPr>
      <t xml:space="preserve"> Oyo State Revenue Bond</t>
    </r>
  </si>
  <si>
    <r>
      <t>1</t>
    </r>
    <r>
      <rPr>
        <vertAlign val="superscript"/>
        <sz val="7"/>
        <color theme="1"/>
        <rFont val="Century Gothic"/>
        <family val="2"/>
      </rPr>
      <t>st</t>
    </r>
    <r>
      <rPr>
        <sz val="7"/>
        <color theme="1"/>
        <rFont val="Century Gothic"/>
        <family val="2"/>
      </rPr>
      <t xml:space="preserve"> Kaduna State Revenue Bond</t>
    </r>
  </si>
  <si>
    <r>
      <t>2</t>
    </r>
    <r>
      <rPr>
        <vertAlign val="superscript"/>
        <sz val="7"/>
        <color theme="1"/>
        <rFont val="Century Gothic"/>
        <family val="2"/>
      </rPr>
      <t>nd</t>
    </r>
    <r>
      <rPr>
        <sz val="7"/>
        <color theme="1"/>
        <rFont val="Century Gothic"/>
        <family val="2"/>
      </rPr>
      <t xml:space="preserve"> Kaduna State Revenue Bond</t>
    </r>
  </si>
  <si>
    <r>
      <t>1</t>
    </r>
    <r>
      <rPr>
        <vertAlign val="superscript"/>
        <sz val="7"/>
        <color theme="1"/>
        <rFont val="Century Gothic"/>
        <family val="2"/>
      </rPr>
      <t>st</t>
    </r>
    <r>
      <rPr>
        <sz val="7"/>
        <color theme="1"/>
        <rFont val="Century Gothic"/>
        <family val="2"/>
      </rPr>
      <t xml:space="preserve"> tranche Ekiti State Revenue Bond </t>
    </r>
  </si>
  <si>
    <r>
      <t>1</t>
    </r>
    <r>
      <rPr>
        <vertAlign val="superscript"/>
        <sz val="7"/>
        <color theme="1"/>
        <rFont val="Century Gothic"/>
        <family val="2"/>
      </rPr>
      <t>st</t>
    </r>
    <r>
      <rPr>
        <sz val="7"/>
        <color theme="1"/>
        <rFont val="Century Gothic"/>
        <family val="2"/>
      </rPr>
      <t xml:space="preserve"> Akwa Ibom State Revenue Bond</t>
    </r>
  </si>
  <si>
    <r>
      <t>Repayment of outstanding bank facilities and financing the construction of</t>
    </r>
    <r>
      <rPr>
        <b/>
        <sz val="7"/>
        <color theme="1"/>
        <rFont val="Century Gothic"/>
        <family val="2"/>
      </rPr>
      <t xml:space="preserve"> </t>
    </r>
    <r>
      <rPr>
        <sz val="7"/>
        <color theme="1"/>
        <rFont val="Century Gothic"/>
        <family val="2"/>
      </rPr>
      <t>Ebonyi State International Market, Abakaliki, Ebonyi State regional water schemes, Ebonyi roads &amp; bridges of Unity and</t>
    </r>
    <r>
      <rPr>
        <b/>
        <sz val="7"/>
        <color theme="1"/>
        <rFont val="Century Gothic"/>
        <family val="2"/>
      </rPr>
      <t xml:space="preserve"> </t>
    </r>
    <r>
      <rPr>
        <sz val="7"/>
        <color theme="1"/>
        <rFont val="Century Gothic"/>
        <family val="2"/>
      </rPr>
      <t>Ebonyi rice world project.</t>
    </r>
  </si>
  <si>
    <r>
      <t>Osun state will only pay interest for the year 2013 N1,106,250,000; payment of principal will commence by 1</t>
    </r>
    <r>
      <rPr>
        <vertAlign val="superscript"/>
        <sz val="7"/>
        <color theme="1"/>
        <rFont val="Century Gothic"/>
        <family val="2"/>
      </rPr>
      <t>st</t>
    </r>
    <r>
      <rPr>
        <sz val="7"/>
        <color theme="1"/>
        <rFont val="Century Gothic"/>
        <family val="2"/>
      </rPr>
      <t xml:space="preserve"> quarter 2014.</t>
    </r>
  </si>
  <si>
    <t>State/ Local Governments Bonds Issuance</t>
  </si>
  <si>
    <t>Table A.4: State/ Local Governments Bonds Issuance</t>
  </si>
  <si>
    <t>Table A.5: Corporate Bonds Issuance</t>
  </si>
  <si>
    <t>Corporate Bonds Issuance</t>
  </si>
  <si>
    <t>Company</t>
  </si>
  <si>
    <t>Features</t>
  </si>
  <si>
    <t>Amount (N'M)</t>
  </si>
  <si>
    <t>2005/2013</t>
  </si>
  <si>
    <t>1,170 .00 ((US$ 10 million))</t>
  </si>
  <si>
    <t>Cadbury Nig PLC</t>
  </si>
  <si>
    <t>Unsecured irredeemable convertible loan stock</t>
  </si>
  <si>
    <t>Senior unsecured non-convertible bonds.  Series 1 Bond under the 200Billion Debt Issuance Programme</t>
  </si>
  <si>
    <t>GTBank Plc</t>
  </si>
  <si>
    <t>Series 1 Senior Unsecured Fixed Rate Bond. Series  1 Bond  under the  N5 Billion Medium Term Note Programme</t>
  </si>
  <si>
    <t xml:space="preserve">Dana Group of  Companies Plc </t>
  </si>
  <si>
    <t>Floating Rate. Series 1 Bond  under the  N36 Billion Medium Term Note Programme</t>
  </si>
  <si>
    <t>Flour Mills Nigeria Plc</t>
  </si>
  <si>
    <t>Fixed Rate Senior Unsecured Bonds.  Series I Bond Issuance under N70Bond Issuance Programme</t>
  </si>
  <si>
    <t>Floating Rate Loan stock.  (US$7.0 million)</t>
  </si>
  <si>
    <t xml:space="preserve">UBA Plc </t>
  </si>
  <si>
    <t>Fixed Rate Subordinated Unsecured Redeemable Non-convertible Bond. Series 1 Bond  under the  N400 Billion Medium Term Note Programme</t>
  </si>
  <si>
    <t>Challeram Plc</t>
  </si>
  <si>
    <t>Floating rate bond. Series 2 Bond  under the  N5 Billion Medium Term Note Programme</t>
  </si>
  <si>
    <t xml:space="preserve">Lafarge (WAPCO ) Nig. Plc  </t>
  </si>
  <si>
    <t>Fixed rate bond series 1. Series I Bond Issuance under N50Bond Issuance Programme</t>
  </si>
  <si>
    <t xml:space="preserve">Nig. Aviation Handing Co. (NAHCO)Plc </t>
  </si>
  <si>
    <t>Fixed rate bond. Series I Bond Issuance under N5Bond Issuance Programme</t>
  </si>
  <si>
    <t xml:space="preserve">Tower </t>
  </si>
  <si>
    <t>Floating Rate. Funding series 1 Tranche A (Under its N9billion Medium Term Note Programme)</t>
  </si>
  <si>
    <t xml:space="preserve">Floating Rate. Funding series 1 Tranche B Under its N9billion Medium Term Note Programme </t>
  </si>
  <si>
    <t>UBA Plc</t>
  </si>
  <si>
    <t>Fixed rate Bond.  Series 2 Bond  under the  N400 Billion Medium Term Note Programme</t>
  </si>
  <si>
    <t xml:space="preserve">FSDH </t>
  </si>
  <si>
    <t>Senior Unsecured Fixed Rate Bond. Funding SPV Plc Series I Bond Issuance under N100 billion Debt Issuance Programme</t>
  </si>
  <si>
    <t xml:space="preserve">Nig. Aviation Handing Co. (NAHCO)Plc  </t>
  </si>
  <si>
    <t>Fixed rate bond. Series II Bond Issuance under N5Bond Issuance Programme</t>
  </si>
  <si>
    <t xml:space="preserve">The LA Casera Company Plc </t>
  </si>
  <si>
    <t>Senior Unsecured Fixed Rate Amortizing Bond. Series I Bond Issuance under the  N15 billion Debt Issuance Programme</t>
  </si>
  <si>
    <t>Dana Group of Companies Plc</t>
  </si>
  <si>
    <t>Fixed rate.  N4.5 Billion Fixed Rate secured Bond</t>
  </si>
  <si>
    <t>FCMB</t>
  </si>
  <si>
    <t>Fixed rate.  Financing SPV N26 seriers1  billion under N100 billion debt issuance programme</t>
  </si>
  <si>
    <t>Fidson Healtcare Plc</t>
  </si>
  <si>
    <t>Fixed rate. Offer for subscription secured Bond.</t>
  </si>
  <si>
    <t xml:space="preserve">Stanbic IBTC Bank Plc </t>
  </si>
  <si>
    <t>Fixed rate and beach mark to treasury bill. N15.54 series 1 ( tranche A &amp;B) under the N150 Structure Note Programme</t>
  </si>
  <si>
    <r>
      <t xml:space="preserve">United Bank for Africa (UBA) Plc </t>
    </r>
    <r>
      <rPr>
        <strike/>
        <sz val="6"/>
        <color theme="1"/>
        <rFont val="Century Gothic"/>
        <family val="2"/>
      </rPr>
      <t/>
    </r>
  </si>
  <si>
    <t>Fixed rate. N30.5 Billion 16.45% Fixed rate Bond; Under a N345 Billion MTN Programme</t>
  </si>
  <si>
    <t xml:space="preserve">C&amp;I leasing Plc. </t>
  </si>
  <si>
    <t xml:space="preserve">Fixed Rate. Offer for subscription of N600 million fixed Rate Bonds due 2020 </t>
  </si>
  <si>
    <t xml:space="preserve">FCMB Financing SPV Plc </t>
  </si>
  <si>
    <t>Fixed Rate.  Offer for subscription of N23.185 Billion Series II Bonds under the N100 Billion Debt Issuance Programme</t>
  </si>
  <si>
    <t>Fixed rate.  16.48% N30 Billion Fixed rate Bond Due 2022.</t>
  </si>
  <si>
    <t xml:space="preserve">Nigeria Mortgage Refinance Company (NMRC) Plc </t>
  </si>
  <si>
    <t>Fixed rate. N8 Billion 14.9% Fixed rate Series 1 Bonds due 2030; Under a N140 Billion Medium Term Notes Prpogramme</t>
  </si>
  <si>
    <t xml:space="preserve">Transcorp Hotels Plc </t>
  </si>
  <si>
    <t>Fixed Rate. Offer for subscription of N10,000,0000,000 series 1 fixed rate bonds under a N30,000,000,000 Medium Term Note Programme</t>
  </si>
  <si>
    <t>Fixed rate. offer of subscription of N9,758,000,000 15.5% series 2 fixed rate unsecured bonds due 2020 under 30,000,000,000 medium term bonds programme</t>
  </si>
  <si>
    <t xml:space="preserve">FCMB Financing SPV PLC </t>
  </si>
  <si>
    <t>Fixed Rate Unsecured bond. Offer for subscription Series III, 7 years, 17.25% Fixed Rate Unsecured Senior Bonds; Under the N100 Billion Debt Issuance Programme</t>
  </si>
  <si>
    <t>Forte Oil Plc</t>
  </si>
  <si>
    <t>Fixed Rate Unsecured bond.  Offer for Subscription, Series I, 17.5% Fixed Rate Unsecured Bond Issuance under the N50Billion Debt Issuance Programme</t>
  </si>
  <si>
    <t>FSDH</t>
  </si>
  <si>
    <t>Senior unsecured bond  due 2021.  5.53 Billion 14.25% series 1 fixed rate under the N100 Billion Debt Issuance Programme</t>
  </si>
  <si>
    <t xml:space="preserve">Lafarge Africa Plc </t>
  </si>
  <si>
    <t>Fixed Rate Unsecured bond. Offer for subscription of N60 Billion Series II Bonds, 5years  14.75% under the N100 Billion Bond Issuance Programme</t>
  </si>
  <si>
    <t>Fixed Rate Unsecured bond. Offer for subscription Series I, 3years, 14.25% under the N100 Billion Bond Issuance Programme.</t>
  </si>
  <si>
    <t xml:space="preserve">Mixta Real Estate Plc </t>
  </si>
  <si>
    <t>Senior guaranteed fixed rate bonds. Offer for Subscription, Series 1, 5 years, 17% Senior guaranteed Fixed rate bond under the N30 Billion Medium Term Note Programme</t>
  </si>
  <si>
    <t xml:space="preserve">Sterling Bank Plc </t>
  </si>
  <si>
    <t>Fixed Rate Subordinated Notes. Special Placing , Series 1,  7years 18.86%  Subordinated Notes due 2022; Under a N39 Billion Debt Issuance programme</t>
  </si>
  <si>
    <t>Sterling Investment management SPV Plc</t>
  </si>
  <si>
    <t>Fixed Rate Unsecured bond. Offer for subscription, Series 1, 7 years  Bond Under a N65 Billion Debt Issuance programme</t>
  </si>
  <si>
    <t xml:space="preserve">Wema Bank Plc </t>
  </si>
  <si>
    <t>Fixed Rate subordinated Unsecured bond. Offer for subscription, 7years, 23 % fixed rate subordinated unsecured bond due 2023.</t>
  </si>
  <si>
    <t xml:space="preserve">Wema Funding SPV PLC </t>
  </si>
  <si>
    <t>Fixed Rate Unsecured bond. Offer for subscription, series 1,  7years, 18.5% fixed rate bond due 2023 under a N50billion debt issuance programme</t>
  </si>
  <si>
    <t>Table A.6: Supra-National Bonds Issuance</t>
  </si>
  <si>
    <t>Supra-National Bonds Issuance</t>
  </si>
  <si>
    <t>Amount (N'Million)</t>
  </si>
  <si>
    <t>Purpose of the Offer</t>
  </si>
  <si>
    <t xml:space="preserve">N12.95 billion fixed rate senior unsecured Notes under the N160 billion domestic medium term note programme. The net proceeds of the offer will be incorporated in the ordinary capital resources of the Bank and used in its ordinary operations. </t>
  </si>
  <si>
    <t>Table A.8: New Issues of Securities (N'Million)</t>
  </si>
  <si>
    <t>Securities and Exchange Commission</t>
  </si>
  <si>
    <t>Debt Management Office</t>
  </si>
  <si>
    <t>MENU PAGE</t>
  </si>
  <si>
    <t>Central Bank of Nigeria, Securities and Exchange Commission</t>
  </si>
  <si>
    <t>New Issues of Securities (N'Million)</t>
  </si>
  <si>
    <t>Unit Price</t>
  </si>
  <si>
    <t>Table A.1: Approved Offers by Issue Type (N'm)</t>
  </si>
  <si>
    <t>Approved Offers by Issue Type (N'm)</t>
  </si>
  <si>
    <t>Period</t>
  </si>
  <si>
    <t>Fund</t>
  </si>
  <si>
    <t>Function</t>
  </si>
  <si>
    <t>Lagos State Government Offer for Subscription Series II Tranche I, 7 Year Fixed Rate Bond under the N500 Billion Debt Issuance Programme</t>
  </si>
  <si>
    <t>Lagos State Government Offer for Subscription Series II Tranche II, 10 Year Fixed Rate Bond under the N500 Billion Debt Issuance Programme</t>
  </si>
  <si>
    <t>Lagos State Government Offer for Subscription Series II Tranche III, 7 Year Fixed Rate Bond under the N500 Billion Debt Issuance Programme</t>
  </si>
  <si>
    <t>Lagos State Government Offer for Subscription Series II Tranche IV, 10 Year Fixed Rate Bond under the N500 Billion Debt Issuance Program me</t>
  </si>
  <si>
    <t>Dufil Prima Foods Plc</t>
  </si>
  <si>
    <t>Offer for Subscription of N10 Billion Series 1,5 years, fixed rate, unsecured and unsubordinated under a N40 Billion Debt Issuance Programme</t>
  </si>
  <si>
    <t>LAPO MFB SPV PLC</t>
  </si>
  <si>
    <t>Offer for Subscription of Fixed Rate Series 1, 5 years Bonds under the N20 Billion Bond Issuance Programme</t>
  </si>
  <si>
    <t>Viathan Funding Plc</t>
  </si>
  <si>
    <t>Offer for Subscription N10Billion Series 1, 5 years FIxed Rate, Senior Guaranteed Bond Issue under a N50 Billion Medium Term Note Issuance Programme.</t>
  </si>
  <si>
    <t>Coronation Money Market Fund</t>
  </si>
  <si>
    <t>Initial</t>
  </si>
  <si>
    <t>Coronation Asset Management Ltd.</t>
  </si>
  <si>
    <t>Coronation Fixed Income Fund</t>
  </si>
  <si>
    <t>Coronation Balanced Fund</t>
  </si>
  <si>
    <t>TSL REIT</t>
  </si>
  <si>
    <t>First Ally Asset Management Ltd.</t>
  </si>
  <si>
    <t>Additional</t>
  </si>
  <si>
    <t>Zenith Money Market Fund</t>
  </si>
  <si>
    <t>Greenwich Asset Management Limited Nigeria Entertainment Fund</t>
  </si>
  <si>
    <t>Greenwich Asset Management Ltd.</t>
  </si>
  <si>
    <t>Mixta Real Estate Plc</t>
  </si>
  <si>
    <t>**Nil</t>
  </si>
  <si>
    <t>***94</t>
  </si>
  <si>
    <t>*159</t>
  </si>
  <si>
    <t>Nil</t>
  </si>
  <si>
    <t>2017(aborted)</t>
  </si>
  <si>
    <t>Cerpac receivables Funding SPV PLC</t>
  </si>
  <si>
    <t>UACN Property Development Company Plc</t>
  </si>
  <si>
    <t>Offer for Subscription of  N4.83Billion 18.25% Bond</t>
  </si>
  <si>
    <t>Legacy USD Bond Fund</t>
  </si>
  <si>
    <t>First City Asset Management</t>
  </si>
  <si>
    <t>Note: *Reporting Accountants were reclassified as Reporting Accountants/Auditors</t>
  </si>
  <si>
    <t>**Fund Managers and Portfolio Managers were reclassified as Fund/Portfolio Managers.</t>
  </si>
  <si>
    <t>*** In line with the provisions of Rule 84 as amended in July 2017, Issuing Houses also perform underwriting  function. Hence all Issuing Houses are now Issuing House/Underwriter. There is currently no CMO registered as Underwriter only.</t>
  </si>
  <si>
    <t>Sterling Invest. Mgt SPV Plc</t>
  </si>
  <si>
    <t>Wema Funding SPV</t>
  </si>
  <si>
    <t xml:space="preserve">Flour Mills of Nigeria </t>
  </si>
  <si>
    <t xml:space="preserve">Offer for subscription of N7Billion Series 1 Fixed Rate Senior Secured Bonds </t>
  </si>
  <si>
    <t>Offer for Subscription of N19.74Billion Series 2, 7 year 17.55% Fixed Rate Subordinated Notes under a N39Billion Debt Issuance Promme</t>
  </si>
  <si>
    <t>Registration of N100 Billion Debt issuance program me and Offer for Subscription of N7,190,142,000 Series 7, 3 year 15.50% Bond</t>
  </si>
  <si>
    <t>Offer for Subscription of N6.314Billion 7 year 15.75% Senior Unsecured Fixed Rate Series II Bond under the N10Billion Debt Idduance Program me</t>
  </si>
  <si>
    <t>Offer for Subscription of N10Billion 5 year 16.00% Series 2 Bond</t>
  </si>
  <si>
    <t>Series 1, 5 years Senior Guaranteed Fixed Rate Bond under the N20 Billion Debt Issuance Programme</t>
  </si>
  <si>
    <t>Offer for Subscription of 15.50% Series II Bond under the N25Billion Medium Term Note Programme</t>
  </si>
  <si>
    <t>Offer for subscription of N12.5 Billion series 1 15.25% fixed rate bond under the medium term note programme</t>
  </si>
  <si>
    <t>N11Billion 13.80% Series 2 Fixed Bonds Issuance under the N440Billion Medium Term Note Programme</t>
  </si>
  <si>
    <t>N2.961Billion 16.50% Series II Tranche A Guaranteed Fixed Rate Bonds</t>
  </si>
  <si>
    <t>N2.32Billion 16.50% Series II Trance B Senior Secured Fixed Rate Bonds under the N30Billion Debt Issuance Prgramme</t>
  </si>
  <si>
    <t>Offer for Subscription of N32.899Billion Series 2, 7 year 16.25% Fixed Rate Unsecured Bonds under a N65Billion Debt Issuance Programme</t>
  </si>
  <si>
    <t>Registration of N17.675Billion Series II 7 year 16.50% Fixed Rate Bonds under the N50Billion Debt Issuance Programme</t>
  </si>
  <si>
    <t>Offer for Subscription of N10.11Billion 3 year 15.50% Series 1 senior unsecured fixed rate note under N150 Billion Structured program me</t>
  </si>
  <si>
    <t>Offer for subscription of N30Billion Series 1 senior unsecured fixed rate note under N150 Billion Structured programme</t>
  </si>
  <si>
    <t>Registration of Alpha Mead Funding Company Plc N10B short-term bond programme. And N2B series 1 (Tranches A) Bond</t>
  </si>
  <si>
    <t>Others</t>
  </si>
  <si>
    <t>Offer for subscription of up to N15Billion 5 year fixed rate unsecured green bond due 2023</t>
  </si>
  <si>
    <t>Issuing House/Underwriter</t>
  </si>
  <si>
    <t>Commodities Exchange/Securities Exchange/Over-the-Counter-Market</t>
  </si>
  <si>
    <t>Securities Lending Agent</t>
  </si>
  <si>
    <t>Corporate Sub-broker</t>
  </si>
  <si>
    <t>Commodity Pool Operator/Floor Broker/Floor Trader</t>
  </si>
  <si>
    <t>NSP-SPV POWERCORP PLC</t>
  </si>
  <si>
    <t>Alpha Mead Funding Company SPV</t>
  </si>
  <si>
    <t>Legacy Money Market Fund</t>
  </si>
  <si>
    <t>First City Asset Management Ltd</t>
  </si>
  <si>
    <t>CHD Nig. Infrastructure Debt Fund Series IV</t>
  </si>
  <si>
    <t>Chapel Hill Denham Management Limited</t>
  </si>
  <si>
    <t>PACAM Equity Fund</t>
  </si>
  <si>
    <t>PAC Asset Management Ltd</t>
  </si>
  <si>
    <t xml:space="preserve">PACAM Eurobond Fund </t>
  </si>
  <si>
    <t>FAAM Money Market Fund</t>
  </si>
  <si>
    <t>First Ally Management</t>
  </si>
  <si>
    <t>FSDH Treasury Bills Fund</t>
  </si>
  <si>
    <t>FSDH Asset Management</t>
  </si>
  <si>
    <t>Registration of N8.5Billion series 1 Green Bond</t>
  </si>
  <si>
    <t>Offer for Subscription of N30Billion 10 year subordinated unsecured fixed ratw bond under the N100Billion Bond program me</t>
  </si>
  <si>
    <t>Registration of N30Billion fixed rate subordinated unsecured bond</t>
  </si>
  <si>
    <t>Series 1 issuance of up to N15.5Billion under the proposed N50Billion medium term notes issuance program me</t>
  </si>
  <si>
    <t>Lead Balanced Fund</t>
  </si>
  <si>
    <t>Greenwich Alpha ETF Fund</t>
  </si>
  <si>
    <t>Stanbic IBTC Shariah Fixed Income Fund</t>
  </si>
  <si>
    <t>Anchoria Money Market Fund</t>
  </si>
  <si>
    <t>Anchoria Fixed Income Fund</t>
  </si>
  <si>
    <t>First City Asset Mgt. Limited</t>
  </si>
  <si>
    <t>Lotus Halal Fixed Income Fund</t>
  </si>
  <si>
    <t xml:space="preserve">Primero BRT Securitization SPV Plc </t>
  </si>
  <si>
    <t xml:space="preserve">Union Bank of Nigeria Plc </t>
  </si>
  <si>
    <t xml:space="preserve">Access Bank PLC </t>
  </si>
  <si>
    <t xml:space="preserve">GEL Utility Funding SPV Plc </t>
  </si>
  <si>
    <t xml:space="preserve">Wema Bank Plc  </t>
  </si>
  <si>
    <t>Offer for Subscription, 7 year Fixed Rate Subordinated Bond being 55% of  17,675,000,000.00 Series II,  7 year Fixed Rate Bond under the ₦50 Billion Debt Issuance Programme issued byWema Funding SPV Plc</t>
  </si>
  <si>
    <t>Vantage Equity Income Fund</t>
  </si>
  <si>
    <t>Vantage Dollar Fund</t>
  </si>
  <si>
    <t>Stanbic IBTC Umbrella Fund (Absolute Return Sub - Fund</t>
  </si>
  <si>
    <t>Afrinvest Plutus Fund (A Money Market Fund)</t>
  </si>
  <si>
    <t>Afrinvest Asset Mgt. Ltd</t>
  </si>
  <si>
    <t>EDC Money Market Fund Class - A</t>
  </si>
  <si>
    <t>EDC Money Market Fund Class - B</t>
  </si>
  <si>
    <t>FBNQuest Asset Management Limited</t>
  </si>
  <si>
    <t>GDL Money Market Fund</t>
  </si>
  <si>
    <t>GDL Asset Mgt. Limited</t>
  </si>
  <si>
    <t>Cordros Milestone Fund 2023</t>
  </si>
  <si>
    <t>Cordros Milestone Fund 2028</t>
  </si>
  <si>
    <t>Vetiva Banking ETF Fund</t>
  </si>
  <si>
    <t>PAC Asset Mgt. Limited</t>
  </si>
  <si>
    <t>PAC Asset Managemet Ltd</t>
  </si>
  <si>
    <t>United Capital Equiy Fund</t>
  </si>
  <si>
    <t>Anchoria Asset Mgt. Limited</t>
  </si>
  <si>
    <t>Anchoria Equity Income Fund</t>
  </si>
  <si>
    <t>TAK Agro Infrastrucutre PLC</t>
  </si>
  <si>
    <t xml:space="preserve">N50 Billion Debt Issuance Programme and Offer for Subscription of up to N15Billion Series I Fixed rate senior Secured Bond </t>
  </si>
  <si>
    <t>FSDH Asset Mgt. Limited</t>
  </si>
  <si>
    <t>Quantum Zenith Asset Mgt &amp; Invest. Ltd</t>
  </si>
  <si>
    <t>Cordros Dollar Fund</t>
  </si>
  <si>
    <t>ARM Investment Manager Ltd.</t>
  </si>
  <si>
    <t>EDC Money Market Fund Class B</t>
  </si>
  <si>
    <t>FCMB Capital Markets Limited</t>
  </si>
  <si>
    <t>Trustbanc Money Market Fund</t>
  </si>
  <si>
    <t>Trustbanc Asset Mgt. Limited</t>
  </si>
  <si>
    <t>United Capital Nigerian Eurobond Fund</t>
  </si>
  <si>
    <t>ARM Fixed Income Fund</t>
  </si>
  <si>
    <t>Meristem Growth ETF Fund</t>
  </si>
  <si>
    <t>Meristem Value ETF Fund</t>
  </si>
  <si>
    <t>Offer for subscription of up to N16.5Billion series 1 Bond under the programme</t>
  </si>
  <si>
    <t>Interswitch Africa One Plc</t>
  </si>
  <si>
    <t>Eat &amp; Go Finance SPV Plc</t>
  </si>
  <si>
    <t>Ondo State Government N50 Billion Programme and series 1 up to N30Billion</t>
  </si>
  <si>
    <t>Lagos State Government Series III up to N100 Billion Debt Issuance under the N500 Billion program me</t>
  </si>
  <si>
    <t>FBN Quest MB Funding SPV Plc</t>
  </si>
  <si>
    <t>Series 1 up to N23bn Bond Issue under the N30bn debt Issuance Programme</t>
  </si>
  <si>
    <t xml:space="preserve">Registration of N15bn bond issuance programme &amp; N11.5 Billion series 1 Fixed rate bond </t>
  </si>
  <si>
    <t xml:space="preserve">Series 1 N5Billion bond issuance under the N50Billion Programme  </t>
  </si>
  <si>
    <t xml:space="preserve">Offer For Subscription Of ₦12,499,600,000 3 Year Series 3 Tranche A Fixed Rate Unsecured Bond Under The N70 Billion Debt Issuance Programme </t>
  </si>
  <si>
    <t>Offer For Subscription Of N7,500,400,000 5 Year Series 3 Tranche B Fixed Rate Senior Unsecured Bond Under The N70 Billion Debt Issuance Programme</t>
  </si>
  <si>
    <t>Axxela Funding 1 Plc</t>
  </si>
  <si>
    <t>Registration of N50bn bond issuance programme and series 1 up to N10 billion under the programme</t>
  </si>
  <si>
    <t>United Capital Plc</t>
  </si>
  <si>
    <t>Offer for subscription of N10Billion series 1 bond under the N30Billion Programme</t>
  </si>
  <si>
    <t xml:space="preserve">LAPO MFB SPV Plc </t>
  </si>
  <si>
    <t xml:space="preserve">Series 2 N6.2Billion Bond Issuance under the N50Billion Bond issuance programme  </t>
  </si>
  <si>
    <t>Series 1 N100Billion Bond issuance programme under N300Billion</t>
  </si>
  <si>
    <t>NOVAMBL Investment SPV Plc</t>
  </si>
  <si>
    <t>Series 1 &amp; 2 up to N20 Billion under the N50 Billion Programme</t>
  </si>
  <si>
    <t>Axxela Funding 1 SPV Plc</t>
  </si>
  <si>
    <t>N50bn bond issuance programme and N11.5Billion 14.3% Fixed Rate Series 1 Bond Issuance</t>
  </si>
  <si>
    <t>TSL SPV Plc</t>
  </si>
  <si>
    <t xml:space="preserve">Registration of N50 Billion Bond Programme and commencement of Book-building for series 1 up to N12 Billion under the programme </t>
  </si>
  <si>
    <t>NMRC Plc</t>
  </si>
  <si>
    <t>Coronation MB Funding SPV Plc</t>
  </si>
  <si>
    <t>Series 1 up to N10 Billion note  under the N100 Billion Programme</t>
  </si>
  <si>
    <t>Cardinalstone Financing SPV Plc</t>
  </si>
  <si>
    <t>Registration of N10 Billion Bond Programme and Offer for Subscription of up to ₦5billion Series 1, 5 years Fixed Rate Bonds Under the Programme</t>
  </si>
  <si>
    <t xml:space="preserve">FBNQ MB Funding SPV Plc </t>
  </si>
  <si>
    <t>Proposed Series 2 up to N10 Billion note under the N50 Billion Programme</t>
  </si>
  <si>
    <t xml:space="preserve">Flour Mills of Nigeria Plc </t>
  </si>
  <si>
    <t>Issue of up to N29.89Billion Series 4 tranche A&amp;B Under the N70 Billion Debt Issuance Programme</t>
  </si>
  <si>
    <t>Offer for Subscription of N10 Billion Series 3 Fixed Rate Bond under the N440 Billion Program me</t>
  </si>
  <si>
    <t>Tranche B</t>
  </si>
  <si>
    <t>****1</t>
  </si>
  <si>
    <t>Clearing &amp; Settlement</t>
  </si>
  <si>
    <t>Central Counter Party (CCP)</t>
  </si>
  <si>
    <t>****FMDQ Clear Ltd was registered in 2017 for  Clearing &amp; Settlement not CSD, but upgraded to a CCP in 2020.</t>
  </si>
  <si>
    <t>Dualisation of Ikare Township Road (4.16KM) Phase 2, Building of Hospital Facilities at the Akure and Ondo Complex of University of Medical Science Teaching Hospital, Construction of Fly Over Bridge across Benin- Lagos Roads.</t>
  </si>
  <si>
    <t>To execute Priority Projects in Health Sector, Education Sector, Channelization of Water Transport Routes, Construction and completion Roads, Fly-over project, The Lagos Enterprise GI Upgrade &amp; Integrated Land Administrative and Automation System Project</t>
  </si>
  <si>
    <t>N3,087,313,342.74 / N7,716,919,111.48, ISPO</t>
  </si>
  <si>
    <r>
      <t xml:space="preserve">2018              </t>
    </r>
    <r>
      <rPr>
        <b/>
        <sz val="7"/>
        <color theme="1"/>
        <rFont val="Century Gothic"/>
        <family val="1"/>
      </rPr>
      <t xml:space="preserve"> *restructured in 2018 to now mature in 2021</t>
    </r>
  </si>
  <si>
    <r>
      <t xml:space="preserve">14%               </t>
    </r>
    <r>
      <rPr>
        <b/>
        <sz val="7"/>
        <color theme="1"/>
        <rFont val="Century Gothic"/>
        <family val="1"/>
      </rPr>
      <t>*17.00%</t>
    </r>
  </si>
  <si>
    <r>
      <t>The sate authorized monthly deductions of N315,000,000 for the 1</t>
    </r>
    <r>
      <rPr>
        <vertAlign val="superscript"/>
        <sz val="7"/>
        <color theme="1"/>
        <rFont val="Century Gothic"/>
        <family val="2"/>
      </rPr>
      <t>st</t>
    </r>
    <r>
      <rPr>
        <sz val="7"/>
        <color theme="1"/>
        <rFont val="Century Gothic"/>
        <family val="2"/>
      </rPr>
      <t xml:space="preserve"> 24 months and the amount shall rise to N692,132,360.59 from the 25</t>
    </r>
    <r>
      <rPr>
        <vertAlign val="superscript"/>
        <sz val="7"/>
        <color theme="1"/>
        <rFont val="Century Gothic"/>
        <family val="2"/>
      </rPr>
      <t>th</t>
    </r>
    <r>
      <rPr>
        <sz val="7"/>
        <color theme="1"/>
        <rFont val="Century Gothic"/>
        <family val="2"/>
      </rPr>
      <t xml:space="preserve"> month.                                            ISPO</t>
    </r>
  </si>
  <si>
    <r>
      <t xml:space="preserve">15.5%            </t>
    </r>
    <r>
      <rPr>
        <b/>
        <sz val="7"/>
        <color theme="1"/>
        <rFont val="Century Gothic"/>
        <family val="1"/>
      </rPr>
      <t xml:space="preserve">*16.00% </t>
    </r>
  </si>
  <si>
    <t>ISPO &amp; CDSA</t>
  </si>
  <si>
    <r>
      <t xml:space="preserve">2020              </t>
    </r>
    <r>
      <rPr>
        <b/>
        <sz val="7"/>
        <color theme="1"/>
        <rFont val="Century Gothic"/>
        <family val="1"/>
      </rPr>
      <t xml:space="preserve"> *restructured in 2018 to now mature in 2023</t>
    </r>
  </si>
  <si>
    <r>
      <t xml:space="preserve">2021              </t>
    </r>
    <r>
      <rPr>
        <b/>
        <sz val="7"/>
        <color theme="1"/>
        <rFont val="Century Gothic"/>
        <family val="1"/>
      </rPr>
      <t xml:space="preserve"> *restructured in 2018 to now mature in 2026</t>
    </r>
  </si>
  <si>
    <r>
      <t xml:space="preserve">15.5%               </t>
    </r>
    <r>
      <rPr>
        <b/>
        <sz val="7"/>
        <color theme="1"/>
        <rFont val="Century Gothic"/>
        <family val="1"/>
      </rPr>
      <t>*16.50%</t>
    </r>
  </si>
  <si>
    <r>
      <t xml:space="preserve">2022              </t>
    </r>
    <r>
      <rPr>
        <b/>
        <sz val="7"/>
        <color theme="1"/>
        <rFont val="Century Gothic"/>
        <family val="1"/>
      </rPr>
      <t xml:space="preserve"> *restructured in 2018 to now mature in 2025</t>
    </r>
  </si>
  <si>
    <r>
      <t xml:space="preserve">2022              </t>
    </r>
    <r>
      <rPr>
        <b/>
        <sz val="7"/>
        <color rgb="FF000000"/>
        <rFont val="Century Gothic"/>
        <family val="1"/>
      </rPr>
      <t xml:space="preserve"> *restructured in 2018 to now mature in 2025</t>
    </r>
  </si>
  <si>
    <r>
      <t xml:space="preserve">2019                </t>
    </r>
    <r>
      <rPr>
        <b/>
        <sz val="7"/>
        <color theme="1"/>
        <rFont val="Century Gothic"/>
        <family val="1"/>
      </rPr>
      <t>*restructured in 2018 to now mature in
2023</t>
    </r>
  </si>
  <si>
    <r>
      <t xml:space="preserve">2019                </t>
    </r>
    <r>
      <rPr>
        <b/>
        <sz val="7"/>
        <color theme="1"/>
        <rFont val="Century Gothic"/>
        <family val="1"/>
      </rPr>
      <t xml:space="preserve">*restructured in 2018 to now mature in 2022 </t>
    </r>
  </si>
  <si>
    <t>Chapel Hill Denham Infrastructure Debt Fund (NIDF) - Series VI</t>
  </si>
  <si>
    <t>Chapel Hill Asset Management Limited</t>
  </si>
  <si>
    <t>ARM EuroBond Fund</t>
  </si>
  <si>
    <t>Afrinvest Dollar Fund</t>
  </si>
  <si>
    <t>Afrinvest Asset Management Limited</t>
  </si>
  <si>
    <t>FBN Halal Fund</t>
  </si>
  <si>
    <t>ChapelHill NREIT (Shariah) 100 Billion programme series 1</t>
  </si>
  <si>
    <t>Chapelhill Denham Asset Management</t>
  </si>
  <si>
    <t>Legacy Debt Fund (Formerly Legacy Short Maturity Fund)</t>
  </si>
  <si>
    <t>AVA GAM Fixed Income Dollar Fund</t>
  </si>
  <si>
    <t>AVA Capital Group Limited</t>
  </si>
  <si>
    <t>FSDH Dollar Fund</t>
  </si>
  <si>
    <t>CORE Value Mixed Fund</t>
  </si>
  <si>
    <t>Core Asset Management Ltd</t>
  </si>
  <si>
    <t>CORE Investment Money Market</t>
  </si>
  <si>
    <t>New Gold ETF</t>
  </si>
  <si>
    <t>Vetiva Securities Limited</t>
  </si>
  <si>
    <t>FSDH Asset  Management Limited</t>
  </si>
  <si>
    <t>Nigeria Football Fund</t>
  </si>
  <si>
    <t>GTI Asset Management Limited</t>
  </si>
  <si>
    <t>Chapel Hill Denham Infrastructure Fund 200 Billion programme Series 7</t>
  </si>
  <si>
    <t>AVA Fixed Income Fund</t>
  </si>
  <si>
    <t>Nova Dollar Fixed Income Fund</t>
  </si>
  <si>
    <t>Novambl Asset Management Ltd</t>
  </si>
  <si>
    <t>Emerging Africa Euro Bond Fund</t>
  </si>
  <si>
    <t>Emerging Africa Asset Management Limited</t>
  </si>
  <si>
    <t>United Capital Sukuk Fund</t>
  </si>
  <si>
    <t>Emerging Africa Diversity Balanced Fund</t>
  </si>
  <si>
    <t>Stage</t>
  </si>
  <si>
    <t>Registered Units</t>
  </si>
  <si>
    <t>Value  (N'M)</t>
  </si>
  <si>
    <t>Registered Unit Trust Schemes</t>
  </si>
  <si>
    <r>
      <t>2020</t>
    </r>
    <r>
      <rPr>
        <b/>
        <sz val="8"/>
        <color rgb="FF000000"/>
        <rFont val="Calibri"/>
        <family val="2"/>
      </rPr>
      <t>¹</t>
    </r>
  </si>
  <si>
    <t>¹ Provisional</t>
  </si>
  <si>
    <t>The reporting template changed slightly in 2013. 2) Total is not representative of Total Number of registered CMOs  each year, as a CMO may have multiple functions.</t>
  </si>
  <si>
    <t>Table A.7:  Registered Unit Trust Schemes</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</si>
</sst>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 #,##0_);_(* \(#,##0\);_(* &quot;-&quot;??_);_(@_)"/>
    <numFmt numFmtId="166" formatCode="[$-409]mmm\-yy;@"/>
    <numFmt numFmtId="167" formatCode="0.00;[Red]0.00"/>
    <numFmt numFmtId="168" formatCode="0.0"/>
    <numFmt numFmtId="169" formatCode="_(* #,##0.0_);_(* \(#,##0.0\);_(* &quot;-&quot;??_);_(@_)"/>
    <numFmt numFmtId="170" formatCode="#,##0.0"/>
    <numFmt numFmtId="171" formatCode="0.0000;[Red]0.0000"/>
    <numFmt numFmtId="172" formatCode="_(* #,##0.000_);_(* \(#,##0.000\);_(* &quot;-&quot;??_);_(@_)"/>
    <numFmt numFmtId="173" formatCode="_-* #,##0.0_-;\-* #,##0.0_-;_-* &quot;-&quot;??_-;_-@_-"/>
    <numFmt numFmtId="174" formatCode="General_)"/>
    <numFmt numFmtId="175" formatCode="0.0000"/>
  </numFmts>
  <fonts count="61">
    <font>
      <sz val="11"/>
      <color theme="1"/>
      <name val="Calibri"/>
      <family val="2"/>
      <scheme val="minor"/>
    </font>
    <font>
      <b/>
      <sz val="11"/>
      <color theme="1"/>
      <name val="Calibri"/>
      <family val="2"/>
      <scheme val="minor"/>
    </font>
    <font>
      <b/>
      <sz val="10"/>
      <color theme="1"/>
      <name val="Century Gothic"/>
      <family val="2"/>
    </font>
    <font>
      <sz val="10"/>
      <color theme="1"/>
      <name val="Century Gothic"/>
      <family val="2"/>
    </font>
    <font>
      <sz val="10"/>
      <color rgb="FF000000"/>
      <name val="Century Gothic"/>
      <family val="2"/>
    </font>
    <font>
      <sz val="11"/>
      <color theme="1"/>
      <name val="Calibri"/>
      <family val="2"/>
      <scheme val="minor"/>
    </font>
    <font>
      <sz val="11"/>
      <color rgb="FF000000"/>
      <name val="Calibri"/>
      <family val="2"/>
    </font>
    <font>
      <sz val="9"/>
      <color theme="1"/>
      <name val="Century Gothic"/>
      <family val="2"/>
    </font>
    <font>
      <sz val="9"/>
      <color rgb="FF000000"/>
      <name val="Century Gothic"/>
      <family val="2"/>
    </font>
    <font>
      <u/>
      <sz val="11"/>
      <color theme="10"/>
      <name val="Calibri"/>
      <family val="2"/>
      <scheme val="minor"/>
    </font>
    <font>
      <sz val="10"/>
      <color indexed="8"/>
      <name val="Arial"/>
      <family val="2"/>
    </font>
    <font>
      <sz val="8"/>
      <color theme="1"/>
      <name val="Century Gothic"/>
      <family val="2"/>
    </font>
    <font>
      <b/>
      <sz val="9"/>
      <color theme="1"/>
      <name val="Century Gothic"/>
      <family val="2"/>
    </font>
    <font>
      <b/>
      <sz val="14"/>
      <color theme="1"/>
      <name val="Arial Narrow"/>
      <family val="2"/>
    </font>
    <font>
      <sz val="10"/>
      <name val="Arial"/>
      <family val="2"/>
    </font>
    <font>
      <sz val="11"/>
      <color indexed="8"/>
      <name val="Calibri"/>
      <family val="2"/>
    </font>
    <font>
      <sz val="10"/>
      <name val="Times New Roman"/>
      <family val="1"/>
    </font>
    <font>
      <sz val="12"/>
      <name val="Helv"/>
    </font>
    <font>
      <sz val="12"/>
      <name val="Arial Narrow"/>
      <family val="2"/>
    </font>
    <font>
      <sz val="10"/>
      <color indexed="26"/>
      <name val="Mangal"/>
      <family val="2"/>
    </font>
    <font>
      <sz val="10"/>
      <color indexed="64"/>
      <name val="Arial"/>
      <family val="2"/>
    </font>
    <font>
      <sz val="12"/>
      <name val="Arial"/>
      <family val="2"/>
    </font>
    <font>
      <sz val="12"/>
      <name val="SWISS"/>
    </font>
    <font>
      <sz val="10"/>
      <color indexed="9"/>
      <name val="Mangal"/>
      <family val="2"/>
    </font>
    <font>
      <sz val="11"/>
      <color rgb="FFFF0000"/>
      <name val="Calibri"/>
      <family val="2"/>
      <scheme val="minor"/>
    </font>
    <font>
      <sz val="7"/>
      <color theme="1"/>
      <name val="Century Gothic"/>
      <family val="2"/>
    </font>
    <font>
      <b/>
      <sz val="7"/>
      <color theme="1"/>
      <name val="Century Gothic"/>
      <family val="2"/>
    </font>
    <font>
      <u/>
      <sz val="11"/>
      <color theme="11"/>
      <name val="Calibri"/>
      <family val="2"/>
      <scheme val="minor"/>
    </font>
    <font>
      <u/>
      <sz val="8"/>
      <color theme="10"/>
      <name val="Century Gothic"/>
      <family val="2"/>
    </font>
    <font>
      <b/>
      <sz val="8"/>
      <color theme="1"/>
      <name val="Century Gothic"/>
      <family val="2"/>
    </font>
    <font>
      <b/>
      <u/>
      <sz val="14"/>
      <color theme="10"/>
      <name val="Century Gothic"/>
      <family val="2"/>
    </font>
    <font>
      <sz val="8"/>
      <color theme="1"/>
      <name val="Calibri"/>
      <family val="2"/>
      <scheme val="minor"/>
    </font>
    <font>
      <b/>
      <sz val="12"/>
      <color theme="1"/>
      <name val="Century Gothic"/>
      <family val="2"/>
    </font>
    <font>
      <b/>
      <sz val="12"/>
      <color theme="0"/>
      <name val="Century Gothic"/>
      <family val="2"/>
    </font>
    <font>
      <b/>
      <sz val="8"/>
      <color theme="0"/>
      <name val="Calibri"/>
      <family val="2"/>
      <scheme val="minor"/>
    </font>
    <font>
      <b/>
      <sz val="8"/>
      <color rgb="FF000000"/>
      <name val="Century Gothic"/>
      <family val="2"/>
    </font>
    <font>
      <sz val="8"/>
      <color rgb="FF000000"/>
      <name val="Century Gothic"/>
      <family val="2"/>
    </font>
    <font>
      <b/>
      <sz val="10"/>
      <color theme="0"/>
      <name val="Century Gothic"/>
      <family val="2"/>
    </font>
    <font>
      <sz val="8"/>
      <name val="Century Gothic"/>
      <family val="2"/>
    </font>
    <font>
      <strike/>
      <sz val="6"/>
      <color theme="1"/>
      <name val="Century Gothic"/>
      <family val="2"/>
    </font>
    <font>
      <b/>
      <sz val="14"/>
      <color theme="3"/>
      <name val="Century Gothic"/>
      <family val="2"/>
    </font>
    <font>
      <vertAlign val="superscript"/>
      <sz val="7"/>
      <color theme="1"/>
      <name val="Century Gothic"/>
      <family val="2"/>
    </font>
    <font>
      <sz val="7"/>
      <name val="Century Gothic"/>
      <family val="2"/>
    </font>
    <font>
      <sz val="7"/>
      <color rgb="FF000000"/>
      <name val="Century Gothic"/>
      <family val="2"/>
    </font>
    <font>
      <b/>
      <sz val="10"/>
      <color rgb="FF000000"/>
      <name val="Century Gothic"/>
      <family val="2"/>
    </font>
    <font>
      <sz val="8"/>
      <color rgb="FFFF0000"/>
      <name val="Century Gothic"/>
      <family val="2"/>
    </font>
    <font>
      <sz val="10"/>
      <color theme="1"/>
      <name val="Tahoma"/>
      <family val="2"/>
    </font>
    <font>
      <b/>
      <sz val="9"/>
      <color rgb="FF000000"/>
      <name val="Tahoma"/>
      <family val="2"/>
    </font>
    <font>
      <sz val="9"/>
      <color rgb="FF000000"/>
      <name val="Tahoma"/>
      <family val="2"/>
    </font>
    <font>
      <b/>
      <sz val="8"/>
      <color rgb="FFFF0000"/>
      <name val="Century Gothic"/>
      <family val="2"/>
    </font>
    <font>
      <sz val="10"/>
      <color rgb="FF000000"/>
      <name val="Tahoma"/>
      <family val="2"/>
    </font>
    <font>
      <b/>
      <sz val="10"/>
      <color rgb="FF000000"/>
      <name val="Tahoma"/>
      <family val="2"/>
    </font>
    <font>
      <sz val="10"/>
      <color rgb="FF000000"/>
      <name val="Tahoma"/>
      <family val="34"/>
    </font>
    <font>
      <sz val="10"/>
      <color rgb="FF000000"/>
      <name val="Calibri"/>
      <family val="2"/>
    </font>
    <font>
      <sz val="11"/>
      <color theme="1"/>
      <name val="Calibri"/>
      <family val="2"/>
    </font>
    <font>
      <b/>
      <sz val="7"/>
      <color theme="1"/>
      <name val="Century Gothic"/>
      <family val="1"/>
    </font>
    <font>
      <b/>
      <sz val="7"/>
      <color rgb="FF000000"/>
      <name val="Century Gothic"/>
      <family val="1"/>
    </font>
    <font>
      <b/>
      <sz val="8"/>
      <color theme="4" tint="0.39997558519241921"/>
      <name val="Century Gothic"/>
      <family val="2"/>
    </font>
    <font>
      <b/>
      <sz val="8"/>
      <color theme="3" tint="0.39997558519241921"/>
      <name val="Century Gothic"/>
      <family val="2"/>
    </font>
    <font>
      <b/>
      <sz val="8"/>
      <color rgb="FF000000"/>
      <name val="Calibri"/>
      <family val="2"/>
    </font>
    <font>
      <b/>
      <sz val="10"/>
      <color rgb="FF000000"/>
      <name val="Tahoma"/>
      <family val="34"/>
    </font>
  </fonts>
  <fills count="25">
    <fill>
      <patternFill patternType="none"/>
    </fill>
    <fill>
      <patternFill patternType="gray125"/>
    </fill>
    <fill>
      <patternFill patternType="solid">
        <fgColor theme="3" tint="0.59999389629810485"/>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9"/>
        <bgColor indexed="9"/>
      </patternFill>
    </fill>
    <fill>
      <patternFill patternType="solid">
        <fgColor theme="0"/>
        <bgColor indexed="64"/>
      </patternFill>
    </fill>
    <fill>
      <patternFill patternType="solid">
        <fgColor theme="3" tint="0.39997558519241921"/>
        <bgColor indexed="64"/>
      </patternFill>
    </fill>
    <fill>
      <patternFill patternType="solid">
        <fgColor rgb="FFFFC000"/>
        <bgColor indexed="64"/>
      </patternFill>
    </fill>
    <fill>
      <patternFill patternType="solid">
        <fgColor theme="3" tint="-0.249977111117893"/>
        <bgColor indexed="64"/>
      </patternFill>
    </fill>
    <fill>
      <patternFill patternType="solid">
        <fgColor theme="4" tint="0.79998168889431442"/>
        <bgColor indexed="64"/>
      </patternFill>
    </fill>
    <fill>
      <patternFill patternType="solid">
        <fgColor rgb="FFFFC000"/>
        <bgColor rgb="FF000000"/>
      </patternFill>
    </fill>
    <fill>
      <patternFill patternType="solid">
        <fgColor rgb="FF538DD5"/>
        <bgColor rgb="FF000000"/>
      </patternFill>
    </fill>
    <fill>
      <patternFill patternType="solid">
        <fgColor rgb="FF8DB4E2"/>
        <bgColor rgb="FF000000"/>
      </patternFill>
    </fill>
  </fills>
  <borders count="8">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s>
  <cellStyleXfs count="304">
    <xf numFmtId="0" fontId="0" fillId="0" borderId="0"/>
    <xf numFmtId="43" fontId="5" fillId="0" borderId="0" applyFont="0" applyFill="0" applyBorder="0" applyAlignment="0" applyProtection="0"/>
    <xf numFmtId="43" fontId="5" fillId="0" borderId="0" applyFont="0" applyFill="0" applyBorder="0" applyAlignment="0" applyProtection="0"/>
    <xf numFmtId="0" fontId="6" fillId="0" borderId="0"/>
    <xf numFmtId="0" fontId="9" fillId="0" borderId="0" applyNumberFormat="0" applyFill="0" applyBorder="0" applyAlignment="0" applyProtection="0"/>
    <xf numFmtId="43" fontId="10" fillId="0" borderId="0" applyFont="0" applyFill="0" applyBorder="0" applyAlignment="0" applyProtection="0">
      <alignment vertical="top"/>
    </xf>
    <xf numFmtId="42" fontId="10" fillId="0" borderId="0"/>
    <xf numFmtId="44" fontId="10" fillId="0" borderId="0"/>
    <xf numFmtId="0" fontId="5" fillId="0" borderId="0"/>
    <xf numFmtId="0" fontId="10" fillId="0" borderId="0">
      <alignment vertical="top"/>
    </xf>
    <xf numFmtId="0" fontId="10" fillId="0" borderId="0">
      <alignment vertical="top"/>
    </xf>
    <xf numFmtId="0" fontId="10" fillId="0" borderId="0">
      <alignment vertical="top"/>
    </xf>
    <xf numFmtId="0" fontId="5" fillId="0" borderId="0"/>
    <xf numFmtId="0" fontId="5" fillId="0" borderId="0"/>
    <xf numFmtId="0" fontId="10" fillId="0" borderId="0">
      <alignment vertical="top"/>
    </xf>
    <xf numFmtId="0" fontId="10" fillId="0" borderId="0"/>
    <xf numFmtId="0" fontId="10" fillId="0" borderId="0"/>
    <xf numFmtId="0" fontId="10" fillId="0" borderId="0"/>
    <xf numFmtId="0" fontId="10" fillId="0" borderId="0"/>
    <xf numFmtId="0" fontId="10" fillId="0" borderId="0"/>
    <xf numFmtId="43" fontId="14" fillId="0" borderId="0" applyFont="0" applyFill="0" applyBorder="0" applyAlignment="0" applyProtection="0"/>
    <xf numFmtId="0" fontId="14" fillId="0" borderId="0"/>
    <xf numFmtId="43" fontId="14" fillId="0" borderId="0" applyFont="0" applyFill="0" applyBorder="0" applyAlignment="0" applyProtection="0"/>
    <xf numFmtId="166" fontId="9" fillId="0" borderId="0" applyNumberFormat="0" applyFill="0" applyBorder="0" applyAlignment="0" applyProtection="0"/>
    <xf numFmtId="166" fontId="14" fillId="0" borderId="0"/>
    <xf numFmtId="166" fontId="5" fillId="0" borderId="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169" fontId="14" fillId="0" borderId="0" applyFont="0" applyFill="0" applyBorder="0" applyAlignment="0" applyProtection="0"/>
    <xf numFmtId="43" fontId="14" fillId="0" borderId="0" applyFont="0" applyFill="0" applyBorder="0" applyAlignment="0" applyProtection="0"/>
    <xf numFmtId="168" fontId="14" fillId="0" borderId="0" applyFont="0" applyFill="0" applyBorder="0" applyAlignment="0" applyProtection="0"/>
    <xf numFmtId="171" fontId="15" fillId="0" borderId="0" applyFont="0" applyFill="0" applyBorder="0" applyAlignment="0" applyProtection="0"/>
    <xf numFmtId="171" fontId="15" fillId="0" borderId="0" applyFont="0" applyFill="0" applyBorder="0" applyAlignment="0" applyProtection="0"/>
    <xf numFmtId="172" fontId="15" fillId="0" borderId="0" applyFont="0" applyFill="0" applyBorder="0" applyAlignment="0" applyProtection="0"/>
    <xf numFmtId="164" fontId="5" fillId="0" borderId="0" applyFont="0" applyFill="0" applyBorder="0" applyAlignment="0" applyProtection="0"/>
    <xf numFmtId="168" fontId="1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170" fontId="5" fillId="0" borderId="0" applyFont="0" applyFill="0" applyBorder="0" applyAlignment="0" applyProtection="0"/>
    <xf numFmtId="166" fontId="14" fillId="0" borderId="0" applyFont="0" applyFill="0" applyBorder="0" applyAlignment="0" applyProtection="0"/>
    <xf numFmtId="43" fontId="15"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43" fontId="15" fillId="0" borderId="0" applyFont="0" applyFill="0" applyBorder="0" applyAlignment="0" applyProtection="0"/>
    <xf numFmtId="166" fontId="14" fillId="0" borderId="0" applyFont="0" applyFill="0" applyBorder="0" applyAlignment="0" applyProtection="0"/>
    <xf numFmtId="166" fontId="1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66" fontId="14" fillId="0" borderId="0" applyFont="0" applyFill="0" applyBorder="0" applyAlignment="0" applyProtection="0"/>
    <xf numFmtId="164"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43" fontId="14"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6" fontId="1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6" fillId="0" borderId="0" applyFont="0" applyFill="0" applyBorder="0" applyAlignment="0" applyProtection="0"/>
    <xf numFmtId="43" fontId="15" fillId="0" borderId="0" applyFont="0" applyFill="0" applyBorder="0" applyAlignment="0" applyProtection="0"/>
    <xf numFmtId="168" fontId="14" fillId="0" borderId="0" applyFont="0" applyFill="0" applyBorder="0" applyAlignment="0" applyProtection="0"/>
    <xf numFmtId="166" fontId="14"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164" fontId="14" fillId="0" borderId="0" applyFont="0" applyFill="0" applyBorder="0" applyAlignment="0" applyProtection="0"/>
    <xf numFmtId="168" fontId="14" fillId="0" borderId="0" applyFont="0" applyFill="0" applyBorder="0" applyAlignment="0" applyProtection="0"/>
    <xf numFmtId="43" fontId="15" fillId="0" borderId="0" applyFont="0" applyFill="0" applyBorder="0" applyAlignment="0" applyProtection="0"/>
    <xf numFmtId="164" fontId="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173" fontId="14" fillId="0" borderId="0" applyFont="0" applyFill="0" applyBorder="0" applyAlignment="0" applyProtection="0"/>
    <xf numFmtId="43" fontId="14" fillId="0" borderId="0" applyFont="0" applyFill="0" applyBorder="0" applyAlignment="0" applyProtection="0"/>
    <xf numFmtId="168" fontId="14" fillId="0" borderId="0" applyFont="0" applyFill="0" applyBorder="0" applyAlignment="0" applyProtection="0"/>
    <xf numFmtId="174" fontId="17" fillId="0" borderId="0"/>
    <xf numFmtId="170" fontId="18" fillId="0" borderId="0"/>
    <xf numFmtId="37" fontId="16" fillId="0" borderId="0" applyNumberFormat="0" applyFont="0" applyFill="0"/>
    <xf numFmtId="41" fontId="16" fillId="0" borderId="0" applyFont="0" applyFill="0" applyBorder="0" applyAlignment="0" applyProtection="0"/>
    <xf numFmtId="43" fontId="16" fillId="0" borderId="0" applyFont="0" applyFill="0" applyBorder="0" applyAlignment="0" applyProtection="0"/>
    <xf numFmtId="42" fontId="16" fillId="0" borderId="0" applyFont="0" applyFill="0" applyBorder="0" applyAlignment="0" applyProtection="0"/>
    <xf numFmtId="44" fontId="16" fillId="0" borderId="0" applyFont="0" applyFill="0" applyBorder="0" applyAlignment="0" applyProtection="0"/>
    <xf numFmtId="0" fontId="19" fillId="0" borderId="0" applyNumberFormat="0" applyFill="0" applyBorder="0" applyAlignment="0" applyProtection="0"/>
    <xf numFmtId="166" fontId="17" fillId="0" borderId="0"/>
    <xf numFmtId="175" fontId="18" fillId="0" borderId="0"/>
    <xf numFmtId="0" fontId="5" fillId="0" borderId="0"/>
    <xf numFmtId="0" fontId="5" fillId="0" borderId="0"/>
    <xf numFmtId="175" fontId="18" fillId="0" borderId="0"/>
    <xf numFmtId="0" fontId="5" fillId="0" borderId="0"/>
    <xf numFmtId="0" fontId="5" fillId="0" borderId="0"/>
    <xf numFmtId="175" fontId="18" fillId="0" borderId="0"/>
    <xf numFmtId="175" fontId="18" fillId="0" borderId="0"/>
    <xf numFmtId="166" fontId="5" fillId="0" borderId="0"/>
    <xf numFmtId="166" fontId="14" fillId="0" borderId="0"/>
    <xf numFmtId="166" fontId="5" fillId="0" borderId="0"/>
    <xf numFmtId="166" fontId="14" fillId="0" borderId="0"/>
    <xf numFmtId="166" fontId="5" fillId="0" borderId="0"/>
    <xf numFmtId="166" fontId="14" fillId="0" borderId="0"/>
    <xf numFmtId="166" fontId="14" fillId="0" borderId="0"/>
    <xf numFmtId="166" fontId="14" fillId="0" borderId="0"/>
    <xf numFmtId="166" fontId="14" fillId="0" borderId="0"/>
    <xf numFmtId="172" fontId="18" fillId="0" borderId="0"/>
    <xf numFmtId="166" fontId="14" fillId="0" borderId="0"/>
    <xf numFmtId="166" fontId="14" fillId="0" borderId="0"/>
    <xf numFmtId="166" fontId="14" fillId="0" borderId="0"/>
    <xf numFmtId="166" fontId="14" fillId="0" borderId="0"/>
    <xf numFmtId="0" fontId="14" fillId="0" borderId="0"/>
    <xf numFmtId="0" fontId="5" fillId="0" borderId="0"/>
    <xf numFmtId="0" fontId="5" fillId="0" borderId="0"/>
    <xf numFmtId="0" fontId="14" fillId="0" borderId="0"/>
    <xf numFmtId="0" fontId="14" fillId="0" borderId="0"/>
    <xf numFmtId="0" fontId="5" fillId="0" borderId="0"/>
    <xf numFmtId="0" fontId="5" fillId="0" borderId="0"/>
    <xf numFmtId="0" fontId="5" fillId="0" borderId="0"/>
    <xf numFmtId="0" fontId="5" fillId="0" borderId="0"/>
    <xf numFmtId="166" fontId="14" fillId="0" borderId="0"/>
    <xf numFmtId="166" fontId="14" fillId="0" borderId="0"/>
    <xf numFmtId="166" fontId="20" fillId="0" borderId="0"/>
    <xf numFmtId="166" fontId="18" fillId="0" borderId="0"/>
    <xf numFmtId="166" fontId="20" fillId="0" borderId="0"/>
    <xf numFmtId="166" fontId="21" fillId="16" borderId="0"/>
    <xf numFmtId="166" fontId="14" fillId="0" borderId="0"/>
    <xf numFmtId="166"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6" fontId="5" fillId="0" borderId="0"/>
    <xf numFmtId="166" fontId="5" fillId="0" borderId="0"/>
    <xf numFmtId="166" fontId="18" fillId="0" borderId="0"/>
    <xf numFmtId="166" fontId="14" fillId="0" borderId="0"/>
    <xf numFmtId="166" fontId="14" fillId="0" borderId="0"/>
    <xf numFmtId="175" fontId="18" fillId="0" borderId="0"/>
    <xf numFmtId="166" fontId="14" fillId="0" borderId="0"/>
    <xf numFmtId="0" fontId="5" fillId="0" borderId="0"/>
    <xf numFmtId="167" fontId="22" fillId="0" borderId="0"/>
    <xf numFmtId="0" fontId="5" fillId="0" borderId="0"/>
    <xf numFmtId="166" fontId="14" fillId="0" borderId="0"/>
    <xf numFmtId="0" fontId="5" fillId="0" borderId="0"/>
    <xf numFmtId="166" fontId="14" fillId="0" borderId="0"/>
    <xf numFmtId="0" fontId="5" fillId="0" borderId="0"/>
    <xf numFmtId="0" fontId="5" fillId="3" borderId="2" applyNumberFormat="0" applyFont="0" applyAlignment="0" applyProtection="0"/>
    <xf numFmtId="0" fontId="5" fillId="3" borderId="2" applyNumberFormat="0" applyFont="0" applyAlignment="0" applyProtection="0"/>
    <xf numFmtId="0" fontId="5" fillId="3" borderId="2" applyNumberFormat="0" applyFont="0" applyAlignment="0" applyProtection="0"/>
    <xf numFmtId="0" fontId="5" fillId="3" borderId="2" applyNumberFormat="0" applyFont="0" applyAlignment="0" applyProtection="0"/>
    <xf numFmtId="0" fontId="5" fillId="3" borderId="2" applyNumberFormat="0" applyFont="0" applyAlignment="0" applyProtection="0"/>
    <xf numFmtId="0" fontId="5" fillId="3" borderId="2" applyNumberFormat="0" applyFont="0" applyAlignment="0" applyProtection="0"/>
    <xf numFmtId="0" fontId="5" fillId="3" borderId="2" applyNumberFormat="0" applyFont="0" applyAlignment="0" applyProtection="0"/>
    <xf numFmtId="0" fontId="5" fillId="3" borderId="2" applyNumberFormat="0" applyFont="0" applyAlignment="0" applyProtection="0"/>
    <xf numFmtId="0" fontId="5" fillId="3" borderId="2" applyNumberFormat="0" applyFont="0" applyAlignment="0" applyProtection="0"/>
    <xf numFmtId="0" fontId="5" fillId="3" borderId="2" applyNumberFormat="0" applyFont="0" applyAlignment="0" applyProtection="0"/>
    <xf numFmtId="0" fontId="5" fillId="3" borderId="2"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23" fillId="0" borderId="0" applyNumberFormat="0" applyFill="0" applyBorder="0" applyAlignment="0" applyProtection="0"/>
    <xf numFmtId="166" fontId="5" fillId="0" borderId="0"/>
    <xf numFmtId="0" fontId="27"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27" fillId="0" borderId="0" applyNumberForma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166" fontId="14" fillId="0" borderId="0"/>
    <xf numFmtId="166" fontId="14" fillId="0" borderId="0"/>
    <xf numFmtId="166" fontId="14" fillId="0" borderId="0"/>
    <xf numFmtId="166" fontId="14" fillId="0" borderId="0"/>
    <xf numFmtId="166" fontId="21" fillId="16" borderId="0"/>
    <xf numFmtId="172" fontId="18" fillId="0" borderId="0"/>
    <xf numFmtId="166" fontId="18" fillId="0" borderId="0"/>
    <xf numFmtId="166" fontId="14" fillId="0" borderId="0"/>
    <xf numFmtId="175" fontId="18" fillId="0" borderId="0"/>
    <xf numFmtId="175" fontId="18" fillId="0" borderId="0"/>
    <xf numFmtId="175" fontId="18" fillId="0" borderId="0"/>
    <xf numFmtId="0" fontId="27" fillId="0" borderId="0" applyNumberFormat="0" applyFill="0" applyBorder="0" applyAlignment="0" applyProtection="0"/>
    <xf numFmtId="166" fontId="5" fillId="0" borderId="0"/>
    <xf numFmtId="166" fontId="5" fillId="0" borderId="0"/>
    <xf numFmtId="166" fontId="5" fillId="0" borderId="0"/>
    <xf numFmtId="166" fontId="5" fillId="0" borderId="0"/>
    <xf numFmtId="0" fontId="27" fillId="0" borderId="0" applyNumberFormat="0" applyFill="0" applyBorder="0" applyAlignment="0" applyProtection="0"/>
    <xf numFmtId="0" fontId="9" fillId="0" borderId="0" applyNumberFormat="0" applyFill="0" applyBorder="0" applyAlignment="0" applyProtection="0"/>
  </cellStyleXfs>
  <cellXfs count="219">
    <xf numFmtId="0" fontId="0" fillId="0" borderId="0" xfId="0"/>
    <xf numFmtId="0" fontId="0" fillId="0" borderId="0" xfId="0" applyAlignment="1"/>
    <xf numFmtId="0" fontId="0" fillId="0" borderId="0" xfId="0" applyAlignment="1">
      <alignment wrapText="1"/>
    </xf>
    <xf numFmtId="0" fontId="0" fillId="0" borderId="0" xfId="0"/>
    <xf numFmtId="43" fontId="0" fillId="0" borderId="0" xfId="1" applyFont="1"/>
    <xf numFmtId="0" fontId="1" fillId="0" borderId="0" xfId="0" applyFont="1" applyAlignment="1">
      <alignment wrapText="1"/>
    </xf>
    <xf numFmtId="169" fontId="0" fillId="0" borderId="0" xfId="1" applyNumberFormat="1" applyFont="1"/>
    <xf numFmtId="0" fontId="0" fillId="0" borderId="0" xfId="0" applyAlignment="1">
      <alignment horizontal="center"/>
    </xf>
    <xf numFmtId="0" fontId="13" fillId="0" borderId="0" xfId="0" applyFont="1" applyAlignment="1">
      <alignment horizontal="justify" vertical="center"/>
    </xf>
    <xf numFmtId="0" fontId="0" fillId="0" borderId="0" xfId="0" applyFill="1"/>
    <xf numFmtId="0" fontId="3" fillId="0" borderId="0" xfId="0" applyFont="1"/>
    <xf numFmtId="0" fontId="7" fillId="0" borderId="0" xfId="0" applyFont="1"/>
    <xf numFmtId="0" fontId="2" fillId="0" borderId="0" xfId="0" applyFont="1" applyAlignment="1">
      <alignment wrapText="1"/>
    </xf>
    <xf numFmtId="43" fontId="3" fillId="0" borderId="0" xfId="1" applyFont="1"/>
    <xf numFmtId="0" fontId="0" fillId="17" borderId="0" xfId="0" applyFill="1"/>
    <xf numFmtId="0" fontId="8" fillId="0" borderId="0" xfId="0" applyFont="1" applyFill="1" applyBorder="1"/>
    <xf numFmtId="169" fontId="0" fillId="17" borderId="0" xfId="1" applyNumberFormat="1" applyFont="1" applyFill="1"/>
    <xf numFmtId="0" fontId="24" fillId="0" borderId="0" xfId="0" applyFont="1"/>
    <xf numFmtId="0" fontId="0" fillId="0" borderId="0" xfId="0"/>
    <xf numFmtId="0" fontId="11" fillId="0" borderId="0" xfId="0" applyFont="1"/>
    <xf numFmtId="0" fontId="31" fillId="0" borderId="0" xfId="0" applyFont="1"/>
    <xf numFmtId="0" fontId="34" fillId="0" borderId="0" xfId="0" applyFont="1"/>
    <xf numFmtId="0" fontId="2" fillId="0" borderId="0" xfId="0" applyFont="1" applyFill="1" applyBorder="1"/>
    <xf numFmtId="0" fontId="11" fillId="0" borderId="0" xfId="0" applyFont="1" applyAlignment="1">
      <alignment wrapText="1"/>
    </xf>
    <xf numFmtId="1" fontId="0" fillId="0" borderId="0" xfId="0" applyNumberFormat="1" applyAlignment="1">
      <alignment horizontal="center"/>
    </xf>
    <xf numFmtId="0" fontId="0" fillId="0" borderId="0" xfId="0" applyAlignment="1">
      <alignment horizontal="right"/>
    </xf>
    <xf numFmtId="169" fontId="0" fillId="0" borderId="0" xfId="1" applyNumberFormat="1" applyFont="1" applyAlignment="1">
      <alignment horizontal="right"/>
    </xf>
    <xf numFmtId="3" fontId="4" fillId="0" borderId="0" xfId="0" applyNumberFormat="1" applyFont="1" applyFill="1" applyBorder="1" applyAlignment="1">
      <alignment horizontal="right" wrapText="1"/>
    </xf>
    <xf numFmtId="3" fontId="4" fillId="0" borderId="0" xfId="0" applyNumberFormat="1" applyFont="1" applyFill="1" applyBorder="1" applyAlignment="1">
      <alignment horizontal="right" vertical="top" wrapText="1"/>
    </xf>
    <xf numFmtId="165" fontId="3" fillId="0" borderId="0" xfId="1" applyNumberFormat="1" applyFont="1" applyFill="1" applyBorder="1" applyAlignment="1">
      <alignment horizontal="right"/>
    </xf>
    <xf numFmtId="0" fontId="3" fillId="0" borderId="0" xfId="0" applyFont="1" applyFill="1" applyAlignment="1">
      <alignment horizontal="right"/>
    </xf>
    <xf numFmtId="0" fontId="33" fillId="20" borderId="0" xfId="0" applyFont="1" applyFill="1" applyBorder="1" applyAlignment="1">
      <alignment horizontal="left"/>
    </xf>
    <xf numFmtId="0" fontId="33" fillId="20" borderId="0" xfId="0" applyFont="1" applyFill="1" applyBorder="1"/>
    <xf numFmtId="0" fontId="28" fillId="19" borderId="0" xfId="4" applyFont="1" applyFill="1" applyAlignment="1">
      <alignment vertical="center"/>
    </xf>
    <xf numFmtId="0" fontId="29" fillId="18" borderId="0" xfId="0" applyFont="1" applyFill="1" applyAlignment="1">
      <alignment horizontal="center" vertical="center" wrapText="1"/>
    </xf>
    <xf numFmtId="0" fontId="11" fillId="0" borderId="0" xfId="0" applyFont="1" applyAlignment="1">
      <alignment vertical="center"/>
    </xf>
    <xf numFmtId="0" fontId="40" fillId="19" borderId="0" xfId="0" applyFont="1" applyFill="1" applyAlignment="1">
      <alignment horizontal="left" vertical="center"/>
    </xf>
    <xf numFmtId="0" fontId="11" fillId="19" borderId="0" xfId="0" applyFont="1" applyFill="1" applyAlignment="1">
      <alignment vertical="center"/>
    </xf>
    <xf numFmtId="0" fontId="11" fillId="19" borderId="0" xfId="0" applyFont="1" applyFill="1" applyAlignment="1">
      <alignment vertical="center" wrapText="1"/>
    </xf>
    <xf numFmtId="0" fontId="29" fillId="18" borderId="0" xfId="0" applyFont="1" applyFill="1" applyAlignment="1">
      <alignment horizontal="center" vertical="center"/>
    </xf>
    <xf numFmtId="0" fontId="11" fillId="0" borderId="0" xfId="0" applyFont="1" applyAlignment="1">
      <alignment vertical="center" wrapText="1"/>
    </xf>
    <xf numFmtId="0" fontId="29" fillId="0" borderId="0" xfId="0" applyFont="1" applyAlignment="1">
      <alignment horizontal="center" vertical="center"/>
    </xf>
    <xf numFmtId="0" fontId="28" fillId="0" borderId="0" xfId="4" applyFont="1" applyFill="1" applyAlignment="1">
      <alignment vertical="center"/>
    </xf>
    <xf numFmtId="0" fontId="28" fillId="0" borderId="0" xfId="4" applyFont="1" applyFill="1" applyBorder="1" applyAlignment="1">
      <alignment vertical="center"/>
    </xf>
    <xf numFmtId="0" fontId="30" fillId="19" borderId="0" xfId="303" applyFont="1" applyFill="1" applyBorder="1"/>
    <xf numFmtId="0" fontId="31" fillId="19" borderId="0" xfId="0" applyFont="1" applyFill="1" applyBorder="1"/>
    <xf numFmtId="0" fontId="34" fillId="20" borderId="0" xfId="0" applyFont="1" applyFill="1" applyBorder="1"/>
    <xf numFmtId="0" fontId="9" fillId="19" borderId="0" xfId="4" applyFill="1" applyBorder="1"/>
    <xf numFmtId="0" fontId="0" fillId="19" borderId="0" xfId="0" applyFill="1" applyBorder="1"/>
    <xf numFmtId="0" fontId="35" fillId="18" borderId="0" xfId="0" applyFont="1" applyFill="1" applyBorder="1" applyAlignment="1"/>
    <xf numFmtId="0" fontId="36" fillId="18" borderId="0" xfId="0" applyFont="1" applyFill="1" applyBorder="1" applyAlignment="1">
      <alignment horizontal="center"/>
    </xf>
    <xf numFmtId="0" fontId="36" fillId="21" borderId="0" xfId="0" applyFont="1" applyFill="1" applyBorder="1"/>
    <xf numFmtId="0" fontId="0" fillId="19" borderId="0" xfId="0" applyFill="1" applyBorder="1" applyAlignment="1">
      <alignment horizontal="right"/>
    </xf>
    <xf numFmtId="0" fontId="35" fillId="18" borderId="0" xfId="0" applyFont="1" applyFill="1" applyBorder="1" applyAlignment="1">
      <alignment horizontal="right"/>
    </xf>
    <xf numFmtId="4" fontId="36" fillId="0" borderId="0" xfId="0" applyNumberFormat="1" applyFont="1" applyBorder="1" applyAlignment="1">
      <alignment horizontal="right"/>
    </xf>
    <xf numFmtId="0" fontId="36" fillId="0" borderId="0" xfId="0" applyFont="1" applyBorder="1" applyAlignment="1">
      <alignment horizontal="right"/>
    </xf>
    <xf numFmtId="0" fontId="30" fillId="22" borderId="0" xfId="303" applyFont="1" applyFill="1" applyBorder="1" applyAlignment="1">
      <alignment horizontal="center" wrapText="1"/>
    </xf>
    <xf numFmtId="0" fontId="29" fillId="18" borderId="0" xfId="0" applyFont="1" applyFill="1" applyBorder="1" applyAlignment="1">
      <alignment horizontal="center" wrapText="1"/>
    </xf>
    <xf numFmtId="0" fontId="11" fillId="18" borderId="0" xfId="0" applyFont="1" applyFill="1" applyBorder="1" applyAlignment="1">
      <alignment horizontal="center" wrapText="1"/>
    </xf>
    <xf numFmtId="43" fontId="11" fillId="0" borderId="0" xfId="1" applyFont="1" applyBorder="1"/>
    <xf numFmtId="43" fontId="11" fillId="0" borderId="0" xfId="1" applyFont="1" applyBorder="1" applyAlignment="1">
      <alignment horizontal="right"/>
    </xf>
    <xf numFmtId="17" fontId="11" fillId="18" borderId="0" xfId="0" applyNumberFormat="1" applyFont="1" applyFill="1" applyBorder="1" applyAlignment="1">
      <alignment horizontal="center"/>
    </xf>
    <xf numFmtId="4" fontId="11" fillId="0" borderId="0" xfId="0" applyNumberFormat="1" applyFont="1" applyBorder="1"/>
    <xf numFmtId="0" fontId="30" fillId="22" borderId="0" xfId="303" applyFont="1" applyFill="1" applyBorder="1"/>
    <xf numFmtId="0" fontId="9" fillId="19" borderId="0" xfId="4" applyFill="1" applyBorder="1" applyAlignment="1"/>
    <xf numFmtId="169" fontId="0" fillId="19" borderId="0" xfId="1" applyNumberFormat="1" applyFont="1" applyFill="1" applyBorder="1"/>
    <xf numFmtId="0" fontId="0" fillId="19" borderId="0" xfId="0" applyFill="1" applyBorder="1" applyAlignment="1">
      <alignment horizontal="center"/>
    </xf>
    <xf numFmtId="0" fontId="26" fillId="18" borderId="0" xfId="0" applyFont="1" applyFill="1" applyBorder="1" applyAlignment="1">
      <alignment horizontal="center" vertical="center" wrapText="1"/>
    </xf>
    <xf numFmtId="0" fontId="26" fillId="18" borderId="0" xfId="0" applyFont="1" applyFill="1" applyBorder="1" applyAlignment="1">
      <alignment horizontal="justify" vertical="center" wrapText="1"/>
    </xf>
    <xf numFmtId="169" fontId="26" fillId="18" borderId="0" xfId="1" applyNumberFormat="1" applyFont="1" applyFill="1" applyBorder="1" applyAlignment="1">
      <alignment horizontal="justify" vertical="center" wrapText="1"/>
    </xf>
    <xf numFmtId="0" fontId="25" fillId="18" borderId="0" xfId="0" applyFont="1" applyFill="1" applyBorder="1" applyAlignment="1">
      <alignment horizontal="center" wrapText="1"/>
    </xf>
    <xf numFmtId="0" fontId="25" fillId="0" borderId="0" xfId="0" applyFont="1" applyBorder="1" applyAlignment="1">
      <alignment horizontal="justify" vertical="center" wrapText="1"/>
    </xf>
    <xf numFmtId="169" fontId="25" fillId="0" borderId="0" xfId="1" applyNumberFormat="1" applyFont="1" applyBorder="1" applyAlignment="1">
      <alignment horizontal="left" vertical="center" wrapText="1"/>
    </xf>
    <xf numFmtId="0" fontId="25" fillId="0" borderId="0" xfId="0" applyFont="1" applyBorder="1" applyAlignment="1">
      <alignment horizontal="center" vertical="center" wrapText="1"/>
    </xf>
    <xf numFmtId="0" fontId="25" fillId="0" borderId="0" xfId="0" applyFont="1" applyBorder="1" applyAlignment="1">
      <alignment horizontal="left" vertical="center" wrapText="1"/>
    </xf>
    <xf numFmtId="0" fontId="25" fillId="0" borderId="0" xfId="0" applyFont="1" applyBorder="1" applyAlignment="1">
      <alignment vertical="center" wrapText="1"/>
    </xf>
    <xf numFmtId="0" fontId="42" fillId="0" borderId="0" xfId="0" applyFont="1" applyBorder="1" applyAlignment="1">
      <alignment horizontal="justify" vertical="center" wrapText="1"/>
    </xf>
    <xf numFmtId="169" fontId="42" fillId="0" borderId="0" xfId="1" applyNumberFormat="1" applyFont="1" applyBorder="1" applyAlignment="1">
      <alignment horizontal="left" vertical="center" wrapText="1"/>
    </xf>
    <xf numFmtId="0" fontId="42" fillId="0" borderId="0" xfId="0" applyFont="1" applyBorder="1" applyAlignment="1">
      <alignment horizontal="center" vertical="center" wrapText="1"/>
    </xf>
    <xf numFmtId="0" fontId="25" fillId="0" borderId="0" xfId="0" applyFont="1" applyBorder="1" applyAlignment="1">
      <alignment vertical="center"/>
    </xf>
    <xf numFmtId="0" fontId="25" fillId="0" borderId="0" xfId="0" applyFont="1" applyBorder="1" applyAlignment="1">
      <alignment horizontal="justify" vertical="center"/>
    </xf>
    <xf numFmtId="169" fontId="25" fillId="0" borderId="0" xfId="1" applyNumberFormat="1" applyFont="1" applyBorder="1" applyAlignment="1">
      <alignment horizontal="justify" vertical="center" wrapText="1"/>
    </xf>
    <xf numFmtId="0" fontId="43" fillId="0" borderId="0" xfId="0" applyFont="1" applyBorder="1" applyAlignment="1">
      <alignment vertical="center" wrapText="1"/>
    </xf>
    <xf numFmtId="0" fontId="30" fillId="22" borderId="0" xfId="303" applyFont="1" applyFill="1" applyBorder="1" applyAlignment="1">
      <alignment horizontal="left"/>
    </xf>
    <xf numFmtId="169" fontId="0" fillId="19" borderId="0" xfId="1" applyNumberFormat="1" applyFont="1" applyFill="1" applyBorder="1" applyAlignment="1">
      <alignment horizontal="right"/>
    </xf>
    <xf numFmtId="1" fontId="0" fillId="19" borderId="0" xfId="0" applyNumberFormat="1" applyFill="1" applyBorder="1" applyAlignment="1">
      <alignment horizontal="center"/>
    </xf>
    <xf numFmtId="169" fontId="26" fillId="18" borderId="0" xfId="1" applyNumberFormat="1" applyFont="1" applyFill="1" applyBorder="1" applyAlignment="1">
      <alignment horizontal="right" vertical="center" wrapText="1"/>
    </xf>
    <xf numFmtId="1" fontId="26" fillId="18" borderId="0" xfId="0" applyNumberFormat="1" applyFont="1" applyFill="1" applyBorder="1" applyAlignment="1">
      <alignment horizontal="center" vertical="center" wrapText="1"/>
    </xf>
    <xf numFmtId="0" fontId="25" fillId="18" borderId="0" xfId="0" applyFont="1" applyFill="1" applyBorder="1" applyAlignment="1">
      <alignment horizontal="center" vertical="center" wrapText="1"/>
    </xf>
    <xf numFmtId="169" fontId="25" fillId="0" borderId="0" xfId="1" applyNumberFormat="1" applyFont="1" applyBorder="1" applyAlignment="1">
      <alignment horizontal="right" vertical="center" wrapText="1"/>
    </xf>
    <xf numFmtId="1" fontId="25" fillId="0" borderId="0" xfId="0" applyNumberFormat="1" applyFont="1" applyBorder="1" applyAlignment="1">
      <alignment horizontal="center" vertical="center" wrapText="1"/>
    </xf>
    <xf numFmtId="10" fontId="25" fillId="0" borderId="0" xfId="0" applyNumberFormat="1" applyFont="1" applyBorder="1" applyAlignment="1">
      <alignment horizontal="center" vertical="center" wrapText="1"/>
    </xf>
    <xf numFmtId="9" fontId="25" fillId="0" borderId="0" xfId="0" applyNumberFormat="1" applyFont="1" applyBorder="1" applyAlignment="1">
      <alignment horizontal="center" vertical="center" wrapText="1"/>
    </xf>
    <xf numFmtId="1" fontId="25" fillId="0" borderId="0" xfId="0" applyNumberFormat="1" applyFont="1" applyBorder="1" applyAlignment="1">
      <alignment horizontal="center" vertical="center"/>
    </xf>
    <xf numFmtId="0" fontId="29" fillId="18" borderId="0" xfId="0" applyFont="1" applyFill="1" applyBorder="1" applyAlignment="1">
      <alignment horizontal="center" vertical="center" wrapText="1"/>
    </xf>
    <xf numFmtId="0" fontId="11" fillId="18" borderId="0" xfId="0" applyFont="1" applyFill="1" applyBorder="1" applyAlignment="1">
      <alignment horizontal="center" vertical="center" wrapText="1"/>
    </xf>
    <xf numFmtId="0" fontId="11" fillId="0" borderId="0" xfId="0" applyFont="1" applyBorder="1" applyAlignment="1">
      <alignment horizontal="justify" vertical="center" wrapText="1"/>
    </xf>
    <xf numFmtId="4" fontId="11" fillId="0" borderId="0" xfId="0" applyNumberFormat="1" applyFont="1" applyBorder="1" applyAlignment="1">
      <alignment horizontal="justify" vertical="center" wrapText="1"/>
    </xf>
    <xf numFmtId="10" fontId="11" fillId="0" borderId="0" xfId="0" applyNumberFormat="1" applyFont="1" applyBorder="1" applyAlignment="1">
      <alignment horizontal="justify" vertical="center" wrapText="1"/>
    </xf>
    <xf numFmtId="9" fontId="11" fillId="0" borderId="0" xfId="0" applyNumberFormat="1" applyFont="1" applyBorder="1" applyAlignment="1">
      <alignment horizontal="center" vertical="center" wrapText="1"/>
    </xf>
    <xf numFmtId="9" fontId="11" fillId="0" borderId="0" xfId="0" applyNumberFormat="1" applyFont="1" applyBorder="1" applyAlignment="1">
      <alignment horizontal="justify" vertical="center" wrapText="1"/>
    </xf>
    <xf numFmtId="0" fontId="35" fillId="18" borderId="0" xfId="0" applyFont="1" applyFill="1" applyBorder="1" applyAlignment="1">
      <alignment vertical="center" wrapText="1"/>
    </xf>
    <xf numFmtId="0" fontId="35" fillId="18" borderId="0" xfId="0" applyFont="1" applyFill="1" applyBorder="1" applyAlignment="1">
      <alignment horizontal="center" vertical="center" wrapText="1"/>
    </xf>
    <xf numFmtId="169" fontId="35" fillId="18" borderId="0" xfId="1" applyNumberFormat="1" applyFont="1" applyFill="1" applyBorder="1" applyAlignment="1">
      <alignment horizontal="center" vertical="center" wrapText="1"/>
    </xf>
    <xf numFmtId="0" fontId="11" fillId="18" borderId="0" xfId="0" applyFont="1" applyFill="1" applyBorder="1" applyAlignment="1">
      <alignment horizontal="left" vertical="center" wrapText="1" indent="5"/>
    </xf>
    <xf numFmtId="0" fontId="11" fillId="0" borderId="0" xfId="0" applyFont="1" applyFill="1" applyBorder="1" applyAlignment="1">
      <alignment vertical="center"/>
    </xf>
    <xf numFmtId="0" fontId="11" fillId="0" borderId="0" xfId="0" applyFont="1" applyFill="1" applyBorder="1" applyAlignment="1">
      <alignment horizontal="right" vertical="center"/>
    </xf>
    <xf numFmtId="169" fontId="11" fillId="0" borderId="0" xfId="1" applyNumberFormat="1" applyFont="1" applyFill="1" applyBorder="1" applyAlignment="1">
      <alignment horizontal="right" vertical="center"/>
    </xf>
    <xf numFmtId="169" fontId="38" fillId="0" borderId="0" xfId="1" applyNumberFormat="1" applyFont="1" applyFill="1" applyBorder="1" applyAlignment="1">
      <alignment horizontal="right" vertical="center"/>
    </xf>
    <xf numFmtId="169" fontId="11" fillId="0" borderId="0" xfId="1" applyNumberFormat="1" applyFont="1" applyFill="1" applyBorder="1" applyAlignment="1">
      <alignment vertical="center"/>
    </xf>
    <xf numFmtId="169" fontId="11" fillId="0" borderId="0" xfId="1" applyNumberFormat="1" applyFont="1" applyFill="1" applyBorder="1"/>
    <xf numFmtId="0" fontId="29" fillId="18" borderId="0" xfId="0" applyFont="1" applyFill="1" applyBorder="1" applyAlignment="1">
      <alignment wrapText="1"/>
    </xf>
    <xf numFmtId="170" fontId="11" fillId="0" borderId="0" xfId="0" applyNumberFormat="1" applyFont="1" applyFill="1" applyBorder="1" applyAlignment="1">
      <alignment horizontal="right" wrapText="1"/>
    </xf>
    <xf numFmtId="169" fontId="11" fillId="17" borderId="0" xfId="1" applyNumberFormat="1" applyFont="1" applyFill="1" applyBorder="1"/>
    <xf numFmtId="169" fontId="11" fillId="0" borderId="0" xfId="1" applyNumberFormat="1" applyFont="1" applyFill="1" applyBorder="1" applyAlignment="1">
      <alignment horizontal="right" wrapText="1"/>
    </xf>
    <xf numFmtId="169" fontId="36" fillId="0" borderId="0" xfId="1" applyNumberFormat="1" applyFont="1" applyFill="1" applyBorder="1" applyAlignment="1">
      <alignment horizontal="center" wrapText="1"/>
    </xf>
    <xf numFmtId="169" fontId="11" fillId="17" borderId="0" xfId="1" applyNumberFormat="1" applyFont="1" applyFill="1" applyBorder="1" applyAlignment="1">
      <alignment horizontal="center" wrapText="1"/>
    </xf>
    <xf numFmtId="0" fontId="9" fillId="19" borderId="0" xfId="4" applyFill="1" applyBorder="1" applyAlignment="1">
      <alignment horizontal="right"/>
    </xf>
    <xf numFmtId="0" fontId="35" fillId="18" borderId="0" xfId="0" applyFont="1" applyFill="1" applyBorder="1" applyAlignment="1">
      <alignment horizontal="right" wrapText="1"/>
    </xf>
    <xf numFmtId="0" fontId="35" fillId="18" borderId="0" xfId="0" applyFont="1" applyFill="1" applyBorder="1" applyAlignment="1">
      <alignment horizontal="right" vertical="top" wrapText="1"/>
    </xf>
    <xf numFmtId="0" fontId="36" fillId="18" borderId="0" xfId="0" applyFont="1" applyFill="1" applyBorder="1" applyAlignment="1">
      <alignment vertical="top" wrapText="1"/>
    </xf>
    <xf numFmtId="0" fontId="36" fillId="0" borderId="0" xfId="0" applyFont="1" applyBorder="1" applyAlignment="1">
      <alignment horizontal="right" wrapText="1"/>
    </xf>
    <xf numFmtId="0" fontId="11" fillId="17" borderId="0" xfId="0" applyFont="1" applyFill="1" applyBorder="1" applyAlignment="1">
      <alignment horizontal="right"/>
    </xf>
    <xf numFmtId="0" fontId="11" fillId="0" borderId="0" xfId="0" applyFont="1" applyBorder="1" applyAlignment="1">
      <alignment horizontal="right"/>
    </xf>
    <xf numFmtId="0" fontId="36" fillId="0" borderId="0" xfId="0" applyFont="1" applyFill="1" applyBorder="1" applyAlignment="1">
      <alignment horizontal="right" wrapText="1"/>
    </xf>
    <xf numFmtId="0" fontId="11" fillId="0" borderId="0" xfId="0" applyFont="1" applyFill="1" applyBorder="1" applyAlignment="1">
      <alignment horizontal="right"/>
    </xf>
    <xf numFmtId="0" fontId="35" fillId="18" borderId="0" xfId="0" applyFont="1" applyFill="1" applyBorder="1" applyAlignment="1">
      <alignment vertical="top" wrapText="1"/>
    </xf>
    <xf numFmtId="3" fontId="35" fillId="2" borderId="0" xfId="0" applyNumberFormat="1" applyFont="1" applyFill="1" applyBorder="1" applyAlignment="1">
      <alignment horizontal="right" wrapText="1"/>
    </xf>
    <xf numFmtId="3" fontId="35" fillId="2" borderId="0" xfId="0" applyNumberFormat="1" applyFont="1" applyFill="1" applyBorder="1" applyAlignment="1">
      <alignment horizontal="right" vertical="top" wrapText="1"/>
    </xf>
    <xf numFmtId="165" fontId="29" fillId="2" borderId="0" xfId="1" applyNumberFormat="1" applyFont="1" applyFill="1" applyBorder="1" applyAlignment="1">
      <alignment horizontal="right"/>
    </xf>
    <xf numFmtId="0" fontId="44" fillId="18" borderId="0" xfId="0" applyFont="1" applyFill="1" applyBorder="1" applyAlignment="1">
      <alignment wrapText="1"/>
    </xf>
    <xf numFmtId="0" fontId="25" fillId="0" borderId="0" xfId="0" applyFont="1" applyFill="1" applyBorder="1" applyAlignment="1">
      <alignment horizontal="justify" vertical="center" wrapText="1"/>
    </xf>
    <xf numFmtId="0" fontId="25" fillId="0" borderId="0" xfId="0" applyFont="1" applyAlignment="1">
      <alignment horizontal="center" vertical="center"/>
    </xf>
    <xf numFmtId="10" fontId="25" fillId="0" borderId="0" xfId="0" applyNumberFormat="1" applyFont="1" applyAlignment="1">
      <alignment horizontal="center" vertical="center"/>
    </xf>
    <xf numFmtId="43" fontId="11" fillId="0" borderId="0" xfId="1" applyFont="1"/>
    <xf numFmtId="169" fontId="11" fillId="0" borderId="0" xfId="1" applyNumberFormat="1" applyFont="1"/>
    <xf numFmtId="0" fontId="11" fillId="0" borderId="0" xfId="0" applyFont="1" applyFill="1"/>
    <xf numFmtId="43" fontId="11" fillId="0" borderId="0" xfId="1" applyFont="1" applyFill="1"/>
    <xf numFmtId="169" fontId="11" fillId="0" borderId="0" xfId="1" applyNumberFormat="1" applyFont="1" applyFill="1"/>
    <xf numFmtId="0" fontId="45" fillId="0" borderId="0" xfId="0" applyFont="1" applyFill="1" applyBorder="1" applyAlignment="1">
      <alignment horizontal="right"/>
    </xf>
    <xf numFmtId="0" fontId="38" fillId="0" borderId="0" xfId="0" applyFont="1" applyFill="1" applyBorder="1" applyAlignment="1">
      <alignment horizontal="right"/>
    </xf>
    <xf numFmtId="0" fontId="46" fillId="0" borderId="0" xfId="0" applyFont="1"/>
    <xf numFmtId="43" fontId="11" fillId="0" borderId="0" xfId="1" applyFont="1" applyFill="1" applyBorder="1"/>
    <xf numFmtId="165" fontId="11" fillId="0" borderId="0" xfId="1" applyNumberFormat="1" applyFont="1"/>
    <xf numFmtId="43" fontId="3" fillId="0" borderId="0" xfId="0" applyNumberFormat="1" applyFont="1"/>
    <xf numFmtId="4" fontId="3" fillId="0" borderId="0" xfId="0" applyNumberFormat="1" applyFont="1"/>
    <xf numFmtId="1" fontId="25" fillId="0" borderId="0" xfId="0" applyNumberFormat="1" applyFont="1" applyFill="1" applyBorder="1" applyAlignment="1">
      <alignment horizontal="center" vertical="center" wrapText="1"/>
    </xf>
    <xf numFmtId="0" fontId="0" fillId="0" borderId="0" xfId="0"/>
    <xf numFmtId="43" fontId="0" fillId="0" borderId="0" xfId="0" applyNumberFormat="1"/>
    <xf numFmtId="0" fontId="42" fillId="0" borderId="0" xfId="0" applyFont="1" applyFill="1" applyBorder="1" applyAlignment="1">
      <alignment horizontal="justify" vertical="center" wrapText="1"/>
    </xf>
    <xf numFmtId="169" fontId="42" fillId="0" borderId="0" xfId="1" applyNumberFormat="1" applyFont="1" applyBorder="1" applyAlignment="1">
      <alignment horizontal="right" vertical="center" wrapText="1"/>
    </xf>
    <xf numFmtId="169" fontId="25" fillId="0" borderId="0" xfId="1" applyNumberFormat="1" applyFont="1" applyFill="1" applyBorder="1" applyAlignment="1">
      <alignment horizontal="right" vertical="center" wrapText="1"/>
    </xf>
    <xf numFmtId="10" fontId="25" fillId="0" borderId="0" xfId="0" applyNumberFormat="1" applyFont="1" applyFill="1" applyAlignment="1">
      <alignment horizontal="center" vertical="center"/>
    </xf>
    <xf numFmtId="0" fontId="38" fillId="0" borderId="0" xfId="0" applyFont="1"/>
    <xf numFmtId="0" fontId="38" fillId="0" borderId="0" xfId="0" applyFont="1" applyFill="1"/>
    <xf numFmtId="0" fontId="36" fillId="0" borderId="0" xfId="0" applyFont="1" applyAlignment="1">
      <alignment vertical="center"/>
    </xf>
    <xf numFmtId="0" fontId="36" fillId="0" borderId="0" xfId="0" applyFont="1" applyAlignment="1">
      <alignment horizontal="right" vertical="center"/>
    </xf>
    <xf numFmtId="165" fontId="36" fillId="0" borderId="0" xfId="0" applyNumberFormat="1" applyFont="1"/>
    <xf numFmtId="169" fontId="36" fillId="0" borderId="0" xfId="0" applyNumberFormat="1" applyFont="1"/>
    <xf numFmtId="0" fontId="36" fillId="0" borderId="0" xfId="0" applyFont="1"/>
    <xf numFmtId="0" fontId="42" fillId="0" borderId="0" xfId="0" applyFont="1" applyAlignment="1">
      <alignment horizontal="justify" vertical="center" wrapText="1"/>
    </xf>
    <xf numFmtId="0" fontId="25" fillId="0" borderId="0" xfId="0" applyFont="1" applyFill="1" applyBorder="1" applyAlignment="1">
      <alignment horizontal="center" vertical="center" wrapText="1"/>
    </xf>
    <xf numFmtId="0" fontId="42" fillId="0" borderId="0" xfId="0" applyFont="1" applyFill="1" applyAlignment="1">
      <alignment horizontal="justify" vertical="center" wrapText="1"/>
    </xf>
    <xf numFmtId="0" fontId="54" fillId="0" borderId="0" xfId="0" applyFont="1" applyFill="1" applyBorder="1"/>
    <xf numFmtId="0" fontId="38" fillId="0" borderId="0" xfId="0" applyFont="1" applyFill="1" applyBorder="1"/>
    <xf numFmtId="0" fontId="36" fillId="0" borderId="0" xfId="0" applyFont="1" applyFill="1" applyBorder="1" applyAlignment="1">
      <alignment horizontal="right"/>
    </xf>
    <xf numFmtId="0" fontId="36" fillId="23" borderId="0" xfId="0" applyFont="1" applyFill="1" applyBorder="1" applyAlignment="1">
      <alignment vertical="top" wrapText="1"/>
    </xf>
    <xf numFmtId="165" fontId="35" fillId="24" borderId="0" xfId="1" applyNumberFormat="1" applyFont="1" applyFill="1" applyBorder="1" applyAlignment="1">
      <alignment horizontal="right"/>
    </xf>
    <xf numFmtId="0" fontId="0" fillId="19" borderId="0" xfId="0" applyFill="1" applyBorder="1" applyAlignment="1">
      <alignment horizontal="center" wrapText="1"/>
    </xf>
    <xf numFmtId="0" fontId="0" fillId="0" borderId="0" xfId="0" applyAlignment="1">
      <alignment horizontal="center" wrapText="1"/>
    </xf>
    <xf numFmtId="10" fontId="25" fillId="0" borderId="0" xfId="0" applyNumberFormat="1" applyFont="1" applyAlignment="1">
      <alignment horizontal="center" vertical="center" wrapText="1"/>
    </xf>
    <xf numFmtId="0" fontId="43" fillId="0" borderId="0" xfId="0" applyFont="1" applyAlignment="1">
      <alignment horizontal="center" vertical="center" wrapText="1"/>
    </xf>
    <xf numFmtId="0" fontId="35" fillId="0" borderId="0" xfId="0" applyFont="1" applyFill="1" applyBorder="1" applyAlignment="1">
      <alignment vertical="center"/>
    </xf>
    <xf numFmtId="16" fontId="35" fillId="0" borderId="0" xfId="0" applyNumberFormat="1" applyFont="1" applyFill="1" applyBorder="1" applyAlignment="1">
      <alignment horizontal="right" vertical="center"/>
    </xf>
    <xf numFmtId="165" fontId="35" fillId="0" borderId="0" xfId="1" applyNumberFormat="1" applyFont="1" applyFill="1" applyBorder="1"/>
    <xf numFmtId="169" fontId="35" fillId="0" borderId="0" xfId="1" applyNumberFormat="1" applyFont="1" applyFill="1" applyBorder="1"/>
    <xf numFmtId="0" fontId="36" fillId="0" borderId="0" xfId="0" applyFont="1" applyFill="1" applyBorder="1" applyAlignment="1">
      <alignment vertical="center"/>
    </xf>
    <xf numFmtId="16" fontId="36" fillId="0" borderId="0" xfId="0" applyNumberFormat="1" applyFont="1" applyFill="1" applyBorder="1" applyAlignment="1">
      <alignment horizontal="right" vertical="center"/>
    </xf>
    <xf numFmtId="165" fontId="36" fillId="0" borderId="0" xfId="1" applyNumberFormat="1" applyFont="1" applyFill="1" applyBorder="1"/>
    <xf numFmtId="169" fontId="36" fillId="0" borderId="0" xfId="1" applyNumberFormat="1" applyFont="1" applyFill="1" applyBorder="1"/>
    <xf numFmtId="0" fontId="36" fillId="0" borderId="0" xfId="0" applyFont="1" applyFill="1" applyBorder="1" applyAlignment="1">
      <alignment vertical="center" wrapText="1"/>
    </xf>
    <xf numFmtId="169" fontId="45" fillId="0" borderId="0" xfId="1" applyNumberFormat="1" applyFont="1" applyFill="1" applyBorder="1"/>
    <xf numFmtId="17" fontId="36" fillId="0" borderId="0" xfId="0" applyNumberFormat="1" applyFont="1" applyFill="1" applyBorder="1" applyAlignment="1">
      <alignment horizontal="right" vertical="center"/>
    </xf>
    <xf numFmtId="4" fontId="11" fillId="0" borderId="0" xfId="0" applyNumberFormat="1" applyFont="1"/>
    <xf numFmtId="3" fontId="11" fillId="0" borderId="0" xfId="0" applyNumberFormat="1" applyFont="1"/>
    <xf numFmtId="16" fontId="36" fillId="0" borderId="0" xfId="0" applyNumberFormat="1" applyFont="1" applyAlignment="1">
      <alignment horizontal="right" vertical="center"/>
    </xf>
    <xf numFmtId="43" fontId="31" fillId="19" borderId="0" xfId="1" applyFont="1" applyFill="1" applyBorder="1"/>
    <xf numFmtId="43" fontId="34" fillId="20" borderId="0" xfId="1" applyFont="1" applyFill="1" applyBorder="1"/>
    <xf numFmtId="43" fontId="31" fillId="0" borderId="0" xfId="1" applyFont="1"/>
    <xf numFmtId="0" fontId="11" fillId="0" borderId="1" xfId="0" pivotButton="1" applyFont="1" applyBorder="1"/>
    <xf numFmtId="0" fontId="11" fillId="0" borderId="1" xfId="0" applyFont="1" applyBorder="1"/>
    <xf numFmtId="0" fontId="11" fillId="18" borderId="1" xfId="0" applyFont="1" applyFill="1" applyBorder="1"/>
    <xf numFmtId="169" fontId="11" fillId="0" borderId="1" xfId="0" applyNumberFormat="1" applyFont="1" applyBorder="1"/>
    <xf numFmtId="0" fontId="11" fillId="0" borderId="4" xfId="0" pivotButton="1" applyFont="1" applyBorder="1"/>
    <xf numFmtId="0" fontId="11" fillId="0" borderId="5" xfId="0" applyFont="1" applyBorder="1"/>
    <xf numFmtId="0" fontId="11" fillId="18" borderId="4" xfId="0" applyFont="1" applyFill="1" applyBorder="1"/>
    <xf numFmtId="0" fontId="11" fillId="18" borderId="5" xfId="0" applyFont="1" applyFill="1" applyBorder="1"/>
    <xf numFmtId="0" fontId="11" fillId="18" borderId="4" xfId="0" applyFont="1" applyFill="1" applyBorder="1" applyAlignment="1">
      <alignment horizontal="left"/>
    </xf>
    <xf numFmtId="169" fontId="11" fillId="0" borderId="5" xfId="0" applyNumberFormat="1" applyFont="1" applyBorder="1"/>
    <xf numFmtId="0" fontId="58" fillId="18" borderId="6" xfId="0" applyFont="1" applyFill="1" applyBorder="1" applyAlignment="1">
      <alignment horizontal="left"/>
    </xf>
    <xf numFmtId="169" fontId="57" fillId="2" borderId="3" xfId="0" applyNumberFormat="1" applyFont="1" applyFill="1" applyBorder="1"/>
    <xf numFmtId="169" fontId="57" fillId="2" borderId="7" xfId="0" applyNumberFormat="1" applyFont="1" applyFill="1" applyBorder="1"/>
    <xf numFmtId="43" fontId="0" fillId="0" borderId="0" xfId="1" applyFont="1" applyAlignment="1">
      <alignment horizontal="center"/>
    </xf>
    <xf numFmtId="0" fontId="35" fillId="0" borderId="0" xfId="0" applyFont="1" applyFill="1" applyBorder="1" applyAlignment="1">
      <alignment vertical="top"/>
    </xf>
    <xf numFmtId="0" fontId="35" fillId="0" borderId="0" xfId="0" applyFont="1" applyFill="1" applyBorder="1" applyAlignment="1"/>
    <xf numFmtId="0" fontId="49" fillId="0" borderId="0" xfId="0" applyFont="1" applyFill="1" applyBorder="1" applyAlignment="1">
      <alignment vertical="top"/>
    </xf>
    <xf numFmtId="0" fontId="29" fillId="0" borderId="0" xfId="0" applyFont="1" applyFill="1" applyAlignment="1"/>
    <xf numFmtId="0" fontId="29" fillId="0" borderId="0" xfId="0" applyFont="1" applyAlignment="1"/>
    <xf numFmtId="0" fontId="33" fillId="20" borderId="0" xfId="0" applyFont="1" applyFill="1" applyBorder="1" applyAlignment="1">
      <alignment horizontal="left" wrapText="1"/>
    </xf>
    <xf numFmtId="0" fontId="33" fillId="20" borderId="0" xfId="0" applyFont="1" applyFill="1" applyBorder="1" applyAlignment="1">
      <alignment horizontal="left" vertical="center"/>
    </xf>
    <xf numFmtId="0" fontId="33" fillId="20" borderId="0" xfId="0" applyFont="1" applyFill="1" applyBorder="1" applyAlignment="1">
      <alignment horizontal="left"/>
    </xf>
    <xf numFmtId="0" fontId="32" fillId="20" borderId="0" xfId="0" applyFont="1" applyFill="1" applyBorder="1" applyAlignment="1">
      <alignment horizontal="left"/>
    </xf>
    <xf numFmtId="169" fontId="25" fillId="0" borderId="0" xfId="1" applyNumberFormat="1" applyFont="1" applyBorder="1" applyAlignment="1">
      <alignment horizontal="right" vertical="center" wrapText="1"/>
    </xf>
    <xf numFmtId="0" fontId="42" fillId="0" borderId="0" xfId="0" applyFont="1" applyFill="1" applyBorder="1" applyAlignment="1">
      <alignment horizontal="justify" vertical="center" wrapText="1"/>
    </xf>
    <xf numFmtId="0" fontId="2" fillId="20" borderId="0" xfId="0" applyFont="1" applyFill="1" applyBorder="1" applyAlignment="1">
      <alignment horizontal="left" vertical="center"/>
    </xf>
    <xf numFmtId="169" fontId="0" fillId="19" borderId="0" xfId="1" applyNumberFormat="1" applyFont="1" applyFill="1" applyBorder="1" applyAlignment="1">
      <alignment horizontal="center"/>
    </xf>
    <xf numFmtId="0" fontId="37" fillId="20" borderId="0" xfId="0" applyFont="1" applyFill="1" applyBorder="1" applyAlignment="1">
      <alignment horizontal="center"/>
    </xf>
    <xf numFmtId="0" fontId="12" fillId="20" borderId="0" xfId="0" applyFont="1" applyFill="1" applyBorder="1" applyAlignment="1">
      <alignment horizontal="left" wrapText="1"/>
    </xf>
    <xf numFmtId="0" fontId="33" fillId="20" borderId="0" xfId="0" applyFont="1" applyFill="1" applyBorder="1"/>
  </cellXfs>
  <cellStyles count="304">
    <cellStyle name="20% - Accent1 2" xfId="26"/>
    <cellStyle name="20% - Accent1 2 2" xfId="27"/>
    <cellStyle name="20% - Accent1 2 3" xfId="28"/>
    <cellStyle name="20% - Accent1 3" xfId="29"/>
    <cellStyle name="20% - Accent1 3 2" xfId="30"/>
    <cellStyle name="20% - Accent1 3 3" xfId="31"/>
    <cellStyle name="20% - Accent1 4" xfId="32"/>
    <cellStyle name="20% - Accent1 5" xfId="33"/>
    <cellStyle name="20% - Accent1 6" xfId="34"/>
    <cellStyle name="20% - Accent2 2" xfId="35"/>
    <cellStyle name="20% - Accent2 2 2" xfId="36"/>
    <cellStyle name="20% - Accent2 2 3" xfId="37"/>
    <cellStyle name="20% - Accent2 3" xfId="38"/>
    <cellStyle name="20% - Accent2 3 2" xfId="39"/>
    <cellStyle name="20% - Accent2 3 3" xfId="40"/>
    <cellStyle name="20% - Accent2 4" xfId="41"/>
    <cellStyle name="20% - Accent2 5" xfId="42"/>
    <cellStyle name="20% - Accent2 6" xfId="43"/>
    <cellStyle name="20% - Accent3 2" xfId="44"/>
    <cellStyle name="20% - Accent3 2 2" xfId="45"/>
    <cellStyle name="20% - Accent3 2 3" xfId="46"/>
    <cellStyle name="20% - Accent3 3" xfId="47"/>
    <cellStyle name="20% - Accent3 3 2" xfId="48"/>
    <cellStyle name="20% - Accent3 3 3" xfId="49"/>
    <cellStyle name="20% - Accent3 4" xfId="50"/>
    <cellStyle name="20% - Accent3 5" xfId="51"/>
    <cellStyle name="20% - Accent3 6" xfId="52"/>
    <cellStyle name="20% - Accent4 2" xfId="53"/>
    <cellStyle name="20% - Accent4 2 2" xfId="54"/>
    <cellStyle name="20% - Accent4 2 3" xfId="55"/>
    <cellStyle name="20% - Accent4 3" xfId="56"/>
    <cellStyle name="20% - Accent4 3 2" xfId="57"/>
    <cellStyle name="20% - Accent4 3 3" xfId="58"/>
    <cellStyle name="20% - Accent4 4" xfId="59"/>
    <cellStyle name="20% - Accent4 5" xfId="60"/>
    <cellStyle name="20% - Accent4 6" xfId="61"/>
    <cellStyle name="20% - Accent5 2" xfId="62"/>
    <cellStyle name="20% - Accent5 2 2" xfId="63"/>
    <cellStyle name="20% - Accent5 2 3" xfId="64"/>
    <cellStyle name="20% - Accent5 3" xfId="65"/>
    <cellStyle name="20% - Accent5 3 2" xfId="66"/>
    <cellStyle name="20% - Accent5 3 3" xfId="67"/>
    <cellStyle name="20% - Accent5 4" xfId="68"/>
    <cellStyle name="20% - Accent5 5" xfId="69"/>
    <cellStyle name="20% - Accent5 6" xfId="70"/>
    <cellStyle name="20% - Accent6 2" xfId="71"/>
    <cellStyle name="20% - Accent6 2 2" xfId="72"/>
    <cellStyle name="20% - Accent6 2 3" xfId="73"/>
    <cellStyle name="20% - Accent6 3" xfId="74"/>
    <cellStyle name="20% - Accent6 3 2" xfId="75"/>
    <cellStyle name="20% - Accent6 3 3" xfId="76"/>
    <cellStyle name="20% - Accent6 4" xfId="77"/>
    <cellStyle name="20% - Accent6 5" xfId="78"/>
    <cellStyle name="20% - Accent6 6" xfId="79"/>
    <cellStyle name="40% - Accent1 2" xfId="80"/>
    <cellStyle name="40% - Accent1 2 2" xfId="81"/>
    <cellStyle name="40% - Accent1 2 3" xfId="82"/>
    <cellStyle name="40% - Accent1 3" xfId="83"/>
    <cellStyle name="40% - Accent1 3 2" xfId="84"/>
    <cellStyle name="40% - Accent1 3 3" xfId="85"/>
    <cellStyle name="40% - Accent1 4" xfId="86"/>
    <cellStyle name="40% - Accent1 5" xfId="87"/>
    <cellStyle name="40% - Accent1 6" xfId="88"/>
    <cellStyle name="40% - Accent2 2" xfId="89"/>
    <cellStyle name="40% - Accent2 2 2" xfId="90"/>
    <cellStyle name="40% - Accent2 2 3" xfId="91"/>
    <cellStyle name="40% - Accent2 3" xfId="92"/>
    <cellStyle name="40% - Accent2 3 2" xfId="93"/>
    <cellStyle name="40% - Accent2 3 3" xfId="94"/>
    <cellStyle name="40% - Accent2 4" xfId="95"/>
    <cellStyle name="40% - Accent2 5" xfId="96"/>
    <cellStyle name="40% - Accent2 6" xfId="97"/>
    <cellStyle name="40% - Accent3 2" xfId="98"/>
    <cellStyle name="40% - Accent3 2 2" xfId="99"/>
    <cellStyle name="40% - Accent3 2 3" xfId="100"/>
    <cellStyle name="40% - Accent3 3" xfId="101"/>
    <cellStyle name="40% - Accent3 3 2" xfId="102"/>
    <cellStyle name="40% - Accent3 3 3" xfId="103"/>
    <cellStyle name="40% - Accent3 4" xfId="104"/>
    <cellStyle name="40% - Accent3 5" xfId="105"/>
    <cellStyle name="40% - Accent3 6" xfId="106"/>
    <cellStyle name="40% - Accent4 2" xfId="107"/>
    <cellStyle name="40% - Accent4 2 2" xfId="108"/>
    <cellStyle name="40% - Accent4 2 3" xfId="109"/>
    <cellStyle name="40% - Accent4 3" xfId="110"/>
    <cellStyle name="40% - Accent4 3 2" xfId="111"/>
    <cellStyle name="40% - Accent4 3 3" xfId="112"/>
    <cellStyle name="40% - Accent4 4" xfId="113"/>
    <cellStyle name="40% - Accent4 5" xfId="114"/>
    <cellStyle name="40% - Accent4 6" xfId="115"/>
    <cellStyle name="40% - Accent5 2" xfId="116"/>
    <cellStyle name="40% - Accent5 2 2" xfId="117"/>
    <cellStyle name="40% - Accent5 2 3" xfId="118"/>
    <cellStyle name="40% - Accent5 3" xfId="119"/>
    <cellStyle name="40% - Accent5 3 2" xfId="120"/>
    <cellStyle name="40% - Accent5 3 3" xfId="121"/>
    <cellStyle name="40% - Accent5 4" xfId="122"/>
    <cellStyle name="40% - Accent5 5" xfId="123"/>
    <cellStyle name="40% - Accent5 6" xfId="124"/>
    <cellStyle name="40% - Accent6 2" xfId="125"/>
    <cellStyle name="40% - Accent6 2 2" xfId="126"/>
    <cellStyle name="40% - Accent6 2 3" xfId="127"/>
    <cellStyle name="40% - Accent6 3" xfId="128"/>
    <cellStyle name="40% - Accent6 3 2" xfId="129"/>
    <cellStyle name="40% - Accent6 3 3" xfId="130"/>
    <cellStyle name="40% - Accent6 4" xfId="131"/>
    <cellStyle name="40% - Accent6 5" xfId="132"/>
    <cellStyle name="40% - Accent6 6" xfId="133"/>
    <cellStyle name="Comma" xfId="1" builtinId="3"/>
    <cellStyle name="Comma [0] 2" xfId="134"/>
    <cellStyle name="Comma [0] 2 2" xfId="135"/>
    <cellStyle name="Comma 10" xfId="136"/>
    <cellStyle name="Comma 11" xfId="137"/>
    <cellStyle name="Comma 11 2" xfId="138"/>
    <cellStyle name="Comma 11 3" xfId="139"/>
    <cellStyle name="Comma 12" xfId="140"/>
    <cellStyle name="Comma 12 2" xfId="141"/>
    <cellStyle name="Comma 13" xfId="142"/>
    <cellStyle name="Comma 14" xfId="143"/>
    <cellStyle name="Comma 15" xfId="144"/>
    <cellStyle name="Comma 16" xfId="145"/>
    <cellStyle name="Comma 17" xfId="146"/>
    <cellStyle name="Comma 18" xfId="147"/>
    <cellStyle name="Comma 19" xfId="148"/>
    <cellStyle name="Comma 19 2" xfId="149"/>
    <cellStyle name="Comma 2" xfId="2"/>
    <cellStyle name="Comma 2 2" xfId="5"/>
    <cellStyle name="Comma 2 2 2" xfId="150"/>
    <cellStyle name="Comma 2 2 2 2" xfId="151"/>
    <cellStyle name="Comma 2 2 2 2 2" xfId="152"/>
    <cellStyle name="Comma 2 2 2 2 3" xfId="153"/>
    <cellStyle name="Comma 2 2 2 3" xfId="154"/>
    <cellStyle name="Comma 2 2 3" xfId="155"/>
    <cellStyle name="Comma 2 2 4" xfId="156"/>
    <cellStyle name="Comma 2 2 5" xfId="157"/>
    <cellStyle name="Comma 2 2 6" xfId="284"/>
    <cellStyle name="Comma 2 3" xfId="158"/>
    <cellStyle name="Comma 2 4" xfId="159"/>
    <cellStyle name="Comma 2 5" xfId="160"/>
    <cellStyle name="Comma 2 6" xfId="161"/>
    <cellStyle name="Comma 2 7" xfId="162"/>
    <cellStyle name="Comma 2_ESISO Data for March2011  (3)" xfId="163"/>
    <cellStyle name="Comma 20" xfId="164"/>
    <cellStyle name="Comma 21" xfId="165"/>
    <cellStyle name="Comma 22" xfId="166"/>
    <cellStyle name="Comma 23" xfId="167"/>
    <cellStyle name="Comma 23 2" xfId="168"/>
    <cellStyle name="Comma 3" xfId="6"/>
    <cellStyle name="Comma 3 2" xfId="169"/>
    <cellStyle name="Comma 3 2 2" xfId="170"/>
    <cellStyle name="Comma 3 2 3" xfId="171"/>
    <cellStyle name="Comma 3 3" xfId="172"/>
    <cellStyle name="Comma 3 4" xfId="173"/>
    <cellStyle name="Comma 3 5" xfId="285"/>
    <cellStyle name="Comma 3_Ext DbtTableB 1 6 (2)" xfId="174"/>
    <cellStyle name="Comma 4" xfId="22"/>
    <cellStyle name="Comma 4 2" xfId="175"/>
    <cellStyle name="Comma 4 2 2" xfId="176"/>
    <cellStyle name="Comma 4 3" xfId="177"/>
    <cellStyle name="Comma 4 4" xfId="178"/>
    <cellStyle name="Comma 4_Ext DbtTableB 1 6 (2)" xfId="179"/>
    <cellStyle name="Comma 5" xfId="180"/>
    <cellStyle name="Comma 5 2" xfId="181"/>
    <cellStyle name="Comma 5 3" xfId="182"/>
    <cellStyle name="Comma 5 4" xfId="183"/>
    <cellStyle name="Comma 6" xfId="20"/>
    <cellStyle name="Comma 6 2" xfId="184"/>
    <cellStyle name="Comma 6 3" xfId="185"/>
    <cellStyle name="Comma 7" xfId="186"/>
    <cellStyle name="Comma 8" xfId="187"/>
    <cellStyle name="Comma 8 2" xfId="188"/>
    <cellStyle name="Comma 9" xfId="189"/>
    <cellStyle name="Currency 2" xfId="7"/>
    <cellStyle name="Excel.Chart" xfId="190"/>
    <cellStyle name="Followed Hyperlink" xfId="297" builtinId="9" hidden="1"/>
    <cellStyle name="Followed Hyperlink" xfId="283" builtinId="9" hidden="1"/>
    <cellStyle name="Followed Hyperlink 2" xfId="280" hidden="1"/>
    <cellStyle name="Followed Hyperlink 2" xfId="302" hidden="1"/>
    <cellStyle name="genera" xfId="191"/>
    <cellStyle name="GOVDATA" xfId="192"/>
    <cellStyle name="Hyperlink" xfId="4" builtinId="8" hidden="1"/>
    <cellStyle name="Hyperlink" xfId="282" builtinId="8" hidden="1"/>
    <cellStyle name="Hyperlink" xfId="303" builtinId="8"/>
    <cellStyle name="Hyperlink 2" xfId="23"/>
    <cellStyle name="Hyperlink 2 2" xfId="281" hidden="1"/>
    <cellStyle name="Millares [0]_11.1.3. bis" xfId="193"/>
    <cellStyle name="Millares_11.1.3. bis" xfId="194"/>
    <cellStyle name="Moneda [0]_11.1.3. bis" xfId="195"/>
    <cellStyle name="Moneda_11.1.3. bis" xfId="196"/>
    <cellStyle name="NA_gray" xfId="197"/>
    <cellStyle name="Normal" xfId="0" builtinId="0"/>
    <cellStyle name="Normal - Style1" xfId="198"/>
    <cellStyle name="Normal 10" xfId="199"/>
    <cellStyle name="Normal 10 2" xfId="200"/>
    <cellStyle name="Normal 10 3" xfId="201"/>
    <cellStyle name="Normal 11" xfId="202"/>
    <cellStyle name="Normal 11 2" xfId="203"/>
    <cellStyle name="Normal 11 3" xfId="204"/>
    <cellStyle name="Normal 12" xfId="205"/>
    <cellStyle name="Normal 13" xfId="206"/>
    <cellStyle name="Normal 14" xfId="207"/>
    <cellStyle name="Normal 15" xfId="208"/>
    <cellStyle name="Normal 16" xfId="209"/>
    <cellStyle name="Normal 17" xfId="210"/>
    <cellStyle name="Normal 18" xfId="211"/>
    <cellStyle name="Normal 19" xfId="212"/>
    <cellStyle name="Normal 2" xfId="3"/>
    <cellStyle name="Normal 2 2" xfId="8"/>
    <cellStyle name="Normal 2 2 2" xfId="9"/>
    <cellStyle name="Normal 2 2 2 2" xfId="286"/>
    <cellStyle name="Normal 2 2 3" xfId="10"/>
    <cellStyle name="Normal 2 2 3 2" xfId="287"/>
    <cellStyle name="Normal 2 2 4" xfId="11"/>
    <cellStyle name="Normal 2 2 4 2" xfId="288"/>
    <cellStyle name="Normal 2 2 5" xfId="25"/>
    <cellStyle name="Normal 2 2 5 2" xfId="289"/>
    <cellStyle name="Normal 2 2 6" xfId="213"/>
    <cellStyle name="Normal 2 3" xfId="12"/>
    <cellStyle name="Normal 2 3 2" xfId="214"/>
    <cellStyle name="Normal 2 3 3" xfId="290"/>
    <cellStyle name="Normal 2 4" xfId="13"/>
    <cellStyle name="Normal 2 4 2" xfId="215"/>
    <cellStyle name="Normal 2 4 3" xfId="291"/>
    <cellStyle name="Normal 2 5" xfId="216"/>
    <cellStyle name="Normal 2 5 2" xfId="217"/>
    <cellStyle name="Normal 2_ESISO Data for March2011  (3)" xfId="218"/>
    <cellStyle name="Normal 20" xfId="219"/>
    <cellStyle name="Normal 20 2" xfId="220"/>
    <cellStyle name="Normal 21" xfId="221"/>
    <cellStyle name="Normal 22" xfId="222"/>
    <cellStyle name="Normal 23" xfId="223"/>
    <cellStyle name="Normal 24" xfId="224"/>
    <cellStyle name="Normal 25" xfId="225"/>
    <cellStyle name="Normal 26" xfId="226"/>
    <cellStyle name="Normal 27" xfId="227"/>
    <cellStyle name="Normal 28" xfId="228"/>
    <cellStyle name="Normal 29" xfId="229"/>
    <cellStyle name="Normal 3" xfId="14"/>
    <cellStyle name="Normal 3 2" xfId="21"/>
    <cellStyle name="Normal 3 2 2" xfId="230"/>
    <cellStyle name="Normal 3 2 3" xfId="231"/>
    <cellStyle name="Normal 3 2 4" xfId="232"/>
    <cellStyle name="Normal 3 2 5" xfId="292"/>
    <cellStyle name="Normal 3 3" xfId="233"/>
    <cellStyle name="Normal 3 4" xfId="234"/>
    <cellStyle name="Normal 3 5" xfId="235"/>
    <cellStyle name="Normal 3 6" xfId="236"/>
    <cellStyle name="Normal 3_Ext DbtTableB 1 6 (2)" xfId="237"/>
    <cellStyle name="Normal 30" xfId="238"/>
    <cellStyle name="Normal 31" xfId="239"/>
    <cellStyle name="Normal 32" xfId="240"/>
    <cellStyle name="Normal 33" xfId="241"/>
    <cellStyle name="Normal 34" xfId="242"/>
    <cellStyle name="Normal 35" xfId="243"/>
    <cellStyle name="Normal 36" xfId="244"/>
    <cellStyle name="Normal 37" xfId="245"/>
    <cellStyle name="Normal 38" xfId="246"/>
    <cellStyle name="Normal 39" xfId="279"/>
    <cellStyle name="Normal 4" xfId="15"/>
    <cellStyle name="Normal 4 2" xfId="247"/>
    <cellStyle name="Normal 4 2 2" xfId="248"/>
    <cellStyle name="Normal 4 3" xfId="293"/>
    <cellStyle name="Normal 40" xfId="298"/>
    <cellStyle name="Normal 41" xfId="299"/>
    <cellStyle name="Normal 42" xfId="300"/>
    <cellStyle name="Normal 43" xfId="301"/>
    <cellStyle name="Normal 5" xfId="16"/>
    <cellStyle name="Normal 5 2" xfId="24"/>
    <cellStyle name="Normal 5 3" xfId="249"/>
    <cellStyle name="Normal 5 4" xfId="250"/>
    <cellStyle name="Normal 5_Ext DbtTableB 1 6 (2)" xfId="251"/>
    <cellStyle name="Normal 6" xfId="252"/>
    <cellStyle name="Normal 6 2" xfId="253"/>
    <cellStyle name="Normal 6 3" xfId="254"/>
    <cellStyle name="Normal 7" xfId="17"/>
    <cellStyle name="Normal 7 2" xfId="255"/>
    <cellStyle name="Normal 7 3" xfId="256"/>
    <cellStyle name="Normal 7 4" xfId="294"/>
    <cellStyle name="Normal 8" xfId="18"/>
    <cellStyle name="Normal 8 2" xfId="257"/>
    <cellStyle name="Normal 8 3" xfId="258"/>
    <cellStyle name="Normal 8 4" xfId="295"/>
    <cellStyle name="Normal 9" xfId="19"/>
    <cellStyle name="Normal 9 2" xfId="259"/>
    <cellStyle name="Normal 9 3" xfId="260"/>
    <cellStyle name="Normal 9 4" xfId="296"/>
    <cellStyle name="Note 2" xfId="261"/>
    <cellStyle name="Note 2 2" xfId="262"/>
    <cellStyle name="Note 2 2 2" xfId="263"/>
    <cellStyle name="Note 2 2 3" xfId="264"/>
    <cellStyle name="Note 2 3" xfId="265"/>
    <cellStyle name="Note 2 4" xfId="266"/>
    <cellStyle name="Note 3" xfId="267"/>
    <cellStyle name="Note 3 2" xfId="268"/>
    <cellStyle name="Note 3 3" xfId="269"/>
    <cellStyle name="Note 4" xfId="270"/>
    <cellStyle name="Note 5" xfId="271"/>
    <cellStyle name="Percent 2" xfId="272"/>
    <cellStyle name="Percent 2 2" xfId="273"/>
    <cellStyle name="Percent 2 2 2" xfId="274"/>
    <cellStyle name="Percent 2 2 3" xfId="275"/>
    <cellStyle name="Percent 2 3" xfId="276"/>
    <cellStyle name="Percent 2 4" xfId="277"/>
    <cellStyle name="Untitled1" xfId="278"/>
  </cellStyles>
  <dxfs count="16">
    <dxf>
      <border>
        <left/>
        <right/>
        <bottom/>
      </border>
    </dxf>
    <dxf>
      <font>
        <color theme="3" tint="0.39997558519241921"/>
      </font>
    </dxf>
    <dxf>
      <font>
        <color theme="4" tint="0.39997558519241921"/>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3" tint="0.59999389629810485"/>
        </patternFill>
      </fill>
    </dxf>
    <dxf>
      <fill>
        <patternFill patternType="solid">
          <bgColor theme="3" tint="0.39997558519241921"/>
        </patternFill>
      </fill>
    </dxf>
    <dxf>
      <fill>
        <patternFill patternType="solid">
          <bgColor theme="3" tint="0.39997558519241921"/>
        </patternFill>
      </fill>
    </dxf>
    <dxf>
      <fill>
        <patternFill patternType="solid">
          <bgColor theme="3" tint="0.39997558519241921"/>
        </patternFill>
      </fill>
    </dxf>
    <dxf>
      <fill>
        <patternFill patternType="solid">
          <bgColor theme="3" tint="0.39997558519241921"/>
        </patternFill>
      </fill>
    </dxf>
    <dxf>
      <fill>
        <patternFill patternType="solid">
          <bgColor theme="3" tint="0.39997558519241921"/>
        </patternFill>
      </fill>
    </dxf>
    <dxf>
      <fill>
        <patternFill patternType="solid">
          <bgColor theme="3" tint="0.39997558519241921"/>
        </patternFill>
      </fill>
    </dxf>
    <dxf>
      <font>
        <name val="Century Gothic"/>
        <scheme val="none"/>
      </font>
    </dxf>
    <dxf>
      <font>
        <sz val="8"/>
      </font>
    </dxf>
    <dxf>
      <numFmt numFmtId="169" formatCode="_(* #,##0.0_);_(* \(#,##0.0\);_(* &quot;-&quot;??_);_(@_)"/>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1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131</xdr:row>
      <xdr:rowOff>0</xdr:rowOff>
    </xdr:from>
    <xdr:to>
      <xdr:col>2</xdr:col>
      <xdr:colOff>76200</xdr:colOff>
      <xdr:row>131</xdr:row>
      <xdr:rowOff>0</xdr:rowOff>
    </xdr:to>
    <xdr:pic>
      <xdr:nvPicPr>
        <xdr:cNvPr id="2" name="Picture 1" descr="page1image2778728528">
          <a:extLst>
            <a:ext uri="{FF2B5EF4-FFF2-40B4-BE49-F238E27FC236}">
              <a16:creationId xmlns:a16="http://schemas.microsoft.com/office/drawing/2014/main" xmlns="" id="{805DD24A-67DF-284E-AB68-30F50415F8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76600" y="26911300"/>
          <a:ext cx="762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0</xdr:colOff>
      <xdr:row>131</xdr:row>
      <xdr:rowOff>0</xdr:rowOff>
    </xdr:from>
    <xdr:to>
      <xdr:col>3</xdr:col>
      <xdr:colOff>76200</xdr:colOff>
      <xdr:row>131</xdr:row>
      <xdr:rowOff>0</xdr:rowOff>
    </xdr:to>
    <xdr:pic>
      <xdr:nvPicPr>
        <xdr:cNvPr id="3" name="Picture 2" descr="page1image2779103936">
          <a:extLst>
            <a:ext uri="{FF2B5EF4-FFF2-40B4-BE49-F238E27FC236}">
              <a16:creationId xmlns:a16="http://schemas.microsoft.com/office/drawing/2014/main" xmlns="" id="{7EC6885F-C1A2-8D4E-BAD4-72C9E9170B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67300" y="26911300"/>
          <a:ext cx="7620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PSGWN03P/AFR/DATA/NGA/Staff%20Report/NGA-real.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fmdqotc-my.sharepoint.com/Users/FMDQ/Documents/OTC%20Market%20Turnover/Sumary%20of%20Weekly%20Trade%20Data%20From%20Dealing%20Members_TS.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PSGWN03P/AFR/DATA/NGA/Staff%20Report/SR_Figure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psgwn03p/afr/Lamby/Nigeria/Statistics/Imf/00NGRED_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Mdebiase/c/MEMORIA/MEM5/CAPIT6/SUCP3009.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www-int.imf.org/depts/pdr/Policies/Access/ExternalSustainTable_standard.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72.24.84.214/Users/Public/DATA_BACKUP/DMO_Excel%20Statistics%20Database/MBSO%20Data/Monetary%20Survey/2011/Msurv_11_11_MBSO_December%202010%20Audited%20Accoun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PSGWN03P/AFR/DATA/NGA/Staff%20Report/STA-ins/NGCPI.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BSO/FINA/Documents%20and%20Settings/benobi18332.CENBANK/Local%20Settings/Temporary%20Internet%20Files/OLK61/Back=up/CONS%2006-07/NOV%200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PSGWN03P/AFR/My%20Documents/EWSDATA/NGA/NGA_REE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Ibrahim21153/AppData/Local/Microsoft/Windows/Temporary%20Internet%20Files/Content.Outlook/BFQUFC86/FINA_TABLES_AUG_16_FINAL.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psgwn03p/afr/IMF/Nigeria/Statistics/Bloomberg_Nigeria_Db.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psgwn03p/afr/DATA/SYC/Current/Scmony.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Mdebiase/c/COPIA/CAP10/CAP102/FDOAF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GRealModule"/>
      <sheetName val="Readme"/>
      <sheetName val="TOC"/>
      <sheetName val="In"/>
      <sheetName val="Out"/>
      <sheetName val="Weta"/>
      <sheetName val="Source_sect"/>
      <sheetName val="Source_exp"/>
      <sheetName val="SEI"/>
      <sheetName val="SEI-PIN SR"/>
      <sheetName val="SavInv"/>
      <sheetName val="Work_sect"/>
      <sheetName val="Work_exp"/>
      <sheetName val="Work_exp_muddlethrough"/>
      <sheetName val="SavInv-muddlethrough"/>
      <sheetName val="Work_sect_muddlethrugh"/>
      <sheetName val="SEI-muddlethrugh"/>
      <sheetName val="SEI-WB-Annual meetings"/>
      <sheetName val="SEI-WB-Annual meetings-hard"/>
      <sheetName val="Table 1"/>
      <sheetName val="Table 2"/>
      <sheetName val="Table 3"/>
      <sheetName val="Table 4"/>
      <sheetName val="Table 5"/>
      <sheetName val="charts"/>
      <sheetName val="chart data"/>
      <sheetName val="RED1"/>
      <sheetName val="RED2"/>
      <sheetName val="RED3"/>
      <sheetName val="RED4"/>
      <sheetName val="RED6"/>
      <sheetName val="RED7"/>
      <sheetName val="NGA-real"/>
    </sheetNames>
    <sheetDataSet>
      <sheetData sheetId="0" refreshError="1"/>
      <sheetData sheetId="1"/>
      <sheetData sheetId="2"/>
      <sheetData sheetId="3"/>
      <sheetData sheetId="4"/>
      <sheetData sheetId="5"/>
      <sheetData sheetId="6"/>
      <sheetData sheetId="7"/>
      <sheetData sheetId="8"/>
      <sheetData sheetId="9"/>
      <sheetData sheetId="10"/>
      <sheetData sheetId="11" refreshError="1">
        <row r="55">
          <cell r="B55" t="str">
            <v xml:space="preserve"> Implicit Price Deflators (1984 = 100)</v>
          </cell>
        </row>
        <row r="66">
          <cell r="B66" t="str">
            <v>Price Deflators rebased to 1990 = 100</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Sheet3"/>
      <sheetName val="Total"/>
      <sheetName val="Total Mkt"/>
      <sheetName val="Total Mkt (Segun)"/>
      <sheetName val="Total Mkt Fees"/>
      <sheetName val="Fees Framework"/>
      <sheetName val="Fees Framework (2)"/>
      <sheetName val="CBN Trades No Charge"/>
      <sheetName val="Database2"/>
      <sheetName val="Database"/>
      <sheetName val="Summary of All Data Submissions"/>
    </sheetNames>
    <sheetDataSet>
      <sheetData sheetId="0">
        <row r="3">
          <cell r="F3" t="str">
            <v>Inter-member Trades</v>
          </cell>
        </row>
        <row r="4">
          <cell r="F4" t="str">
            <v>Clients Trades</v>
          </cell>
        </row>
        <row r="5">
          <cell r="F5" t="str">
            <v>Trades with CBN</v>
          </cell>
        </row>
        <row r="42">
          <cell r="B42" t="str">
            <v>Access Bank PLC</v>
          </cell>
        </row>
        <row r="43">
          <cell r="B43" t="str">
            <v>Associated Discount House Limited</v>
          </cell>
        </row>
        <row r="44">
          <cell r="B44" t="str">
            <v>Citibank Nigeria Limited</v>
          </cell>
        </row>
        <row r="45">
          <cell r="B45" t="str">
            <v>Consolidated Discount Limited</v>
          </cell>
        </row>
        <row r="46">
          <cell r="B46" t="str">
            <v>Diamond Bank PLC</v>
          </cell>
        </row>
        <row r="47">
          <cell r="B47" t="str">
            <v>Ecobank Nigeria PLC</v>
          </cell>
        </row>
        <row r="48">
          <cell r="B48" t="str">
            <v>Enterprise Bank Limited</v>
          </cell>
        </row>
        <row r="49">
          <cell r="B49" t="str">
            <v>Fidelity Bank PLC</v>
          </cell>
        </row>
        <row r="50">
          <cell r="B50" t="str">
            <v>First Bank of Nigeria Limited</v>
          </cell>
        </row>
        <row r="51">
          <cell r="B51" t="str">
            <v>First City Monument Bank PLC</v>
          </cell>
        </row>
        <row r="52">
          <cell r="B52" t="str">
            <v>FSDH Merchant Bank Limited</v>
          </cell>
        </row>
        <row r="53">
          <cell r="B53" t="str">
            <v>Guaranty Trust Bank PLC</v>
          </cell>
        </row>
        <row r="54">
          <cell r="B54" t="str">
            <v>Heritage Banking Company Limited</v>
          </cell>
        </row>
        <row r="55">
          <cell r="B55" t="str">
            <v>Kakawa Discount House Limited</v>
          </cell>
        </row>
        <row r="56">
          <cell r="B56" t="str">
            <v>Keystone Bank Limited</v>
          </cell>
        </row>
        <row r="57">
          <cell r="B57" t="str">
            <v>Mainstreet Bank Limited</v>
          </cell>
        </row>
        <row r="58">
          <cell r="B58" t="str">
            <v>Rand Merchant Bank Limited</v>
          </cell>
        </row>
        <row r="59">
          <cell r="B59" t="str">
            <v>Skye Bank PLC</v>
          </cell>
        </row>
        <row r="60">
          <cell r="B60" t="str">
            <v>Stanbic IBTC Bank PLC</v>
          </cell>
        </row>
        <row r="61">
          <cell r="B61" t="str">
            <v>Standard Chartered Bank Nigeria</v>
          </cell>
        </row>
        <row r="62">
          <cell r="B62" t="str">
            <v>Sterling Bank PLC</v>
          </cell>
        </row>
        <row r="63">
          <cell r="B63" t="str">
            <v>Union Bank of Nigeria PLC</v>
          </cell>
        </row>
        <row r="64">
          <cell r="B64" t="str">
            <v>United Bank for Africa PLC</v>
          </cell>
        </row>
        <row r="65">
          <cell r="B65" t="str">
            <v>Unity Bank PLC</v>
          </cell>
        </row>
        <row r="66">
          <cell r="B66" t="str">
            <v>Wema Bank PLC</v>
          </cell>
        </row>
        <row r="67">
          <cell r="B67" t="str">
            <v>Zenith Bank PLC</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
      <sheetName val="Monthly data"/>
      <sheetName val="Sheet1"/>
      <sheetName val="NIBOR (monthly avrg.)"/>
      <sheetName val="Ex. rates"/>
      <sheetName val="EER"/>
      <sheetName val="SR_FIG1"/>
      <sheetName val="SR_FIG2"/>
      <sheetName val="SR_FIG4"/>
      <sheetName val="SR_FIG3"/>
      <sheetName val="SR_FIG4 (2)"/>
      <sheetName val="SR_FIG3v2"/>
    </sheetNames>
    <sheetDataSet>
      <sheetData sheetId="0" refreshError="1">
        <row r="1">
          <cell r="D1">
            <v>1997</v>
          </cell>
          <cell r="E1">
            <v>1998</v>
          </cell>
          <cell r="F1">
            <v>1999</v>
          </cell>
          <cell r="G1">
            <v>2000</v>
          </cell>
          <cell r="H1">
            <v>2001</v>
          </cell>
          <cell r="I1">
            <v>2002</v>
          </cell>
        </row>
      </sheetData>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6"/>
      <sheetName val="BASIC"/>
      <sheetName val="1"/>
      <sheetName val="2"/>
      <sheetName val="3"/>
      <sheetName val="4"/>
      <sheetName val="5"/>
      <sheetName val="8"/>
      <sheetName val="9"/>
      <sheetName val="10"/>
      <sheetName val="F12"/>
      <sheetName val="F13"/>
      <sheetName val="F14"/>
      <sheetName val="F15"/>
      <sheetName val="F16"/>
      <sheetName val="F17"/>
      <sheetName val="F18"/>
      <sheetName val="F19"/>
      <sheetName val="F20"/>
      <sheetName val="F21"/>
      <sheetName val="23"/>
      <sheetName val="24"/>
      <sheetName val="25"/>
      <sheetName val="26"/>
      <sheetName val="30"/>
      <sheetName val="31"/>
      <sheetName val="32"/>
      <sheetName val="DOTX"/>
      <sheetName val="DOTM"/>
      <sheetName val="Debt"/>
      <sheetName val="IFEM"/>
      <sheetName val="40"/>
      <sheetName val="33"/>
      <sheetName val="34"/>
      <sheetName val="35"/>
      <sheetName val="36"/>
      <sheetName val="37"/>
      <sheetName val="39"/>
      <sheetName val="6"/>
      <sheetName val="7"/>
      <sheetName val="11"/>
      <sheetName val="12"/>
      <sheetName val="13"/>
      <sheetName val="14"/>
      <sheetName val="15"/>
      <sheetName val="17"/>
      <sheetName val="18"/>
      <sheetName val="19"/>
      <sheetName val="20"/>
      <sheetName val="21"/>
      <sheetName val="22"/>
      <sheetName val="F22"/>
      <sheetName val="27"/>
      <sheetName val="28"/>
      <sheetName val="PRINTRED28"/>
      <sheetName val="29"/>
      <sheetName val="Dialog1"/>
      <sheetName val="Modul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PROM"/>
      <sheetName val="promotores"/>
      <sheetName val="sucursales"/>
      <sheetName val="datos"/>
      <sheetName val="GRAFSUC"/>
    </sheetNames>
    <sheetDataSet>
      <sheetData sheetId="0" refreshError="1"/>
      <sheetData sheetId="1" refreshError="1"/>
      <sheetData sheetId="2" refreshError="1"/>
      <sheetData sheetId="3" refreshError="1"/>
      <sheetData sheetId="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_external"/>
      <sheetName val="Table"/>
      <sheetName val="Table_SR"/>
      <sheetName val="Table_GEF"/>
      <sheetName val="A1_historical"/>
      <sheetName val="A2_alternative"/>
      <sheetName val="A3_market"/>
      <sheetName val="B1_irate"/>
      <sheetName val="B2_GDP"/>
      <sheetName val="B3_deflator"/>
      <sheetName val="B4_CAB"/>
      <sheetName val="B5_Combined"/>
      <sheetName val="B6_Depreciation"/>
      <sheetName val="Data_chart"/>
      <sheetName val="Figure"/>
      <sheetName val="External Sustainability-Arg"/>
      <sheetName val="ExtSust-Arg"/>
      <sheetName val="ControlSheet"/>
      <sheetName val="PanelChart"/>
      <sheetName val="Chartdata"/>
      <sheetName val="B3_CAB"/>
      <sheetName val="B4_Combined"/>
      <sheetName val="B5_Depreciation"/>
      <sheetName val="150dp"/>
      <sheetName val="RED47"/>
      <sheetName val="Table3"/>
    </sheetNames>
    <sheetDataSet>
      <sheetData sheetId="0"/>
      <sheetData sheetId="1"/>
      <sheetData sheetId="2">
        <row r="3">
          <cell r="B3" t="str">
            <v>External Debt Sustainability Framework, 1999-2009</v>
          </cell>
        </row>
        <row r="4">
          <cell r="B4" t="str">
            <v>(In percent of GDP, unless otherwise indicated)</v>
          </cell>
        </row>
        <row r="7">
          <cell r="F7" t="str">
            <v xml:space="preserve">Actual </v>
          </cell>
          <cell r="S7" t="str">
            <v>Projections</v>
          </cell>
        </row>
        <row r="8">
          <cell r="C8">
            <v>1994</v>
          </cell>
          <cell r="D8">
            <v>1995</v>
          </cell>
          <cell r="E8">
            <v>1996</v>
          </cell>
          <cell r="F8">
            <v>1997</v>
          </cell>
          <cell r="G8">
            <v>1998</v>
          </cell>
          <cell r="H8">
            <v>1999</v>
          </cell>
          <cell r="I8">
            <v>2000</v>
          </cell>
          <cell r="J8">
            <v>2001</v>
          </cell>
          <cell r="K8">
            <v>2002</v>
          </cell>
          <cell r="L8">
            <v>2003</v>
          </cell>
          <cell r="M8">
            <v>2004</v>
          </cell>
          <cell r="S8">
            <v>2005</v>
          </cell>
          <cell r="T8">
            <v>2006</v>
          </cell>
          <cell r="U8">
            <v>2007</v>
          </cell>
          <cell r="V8">
            <v>2008</v>
          </cell>
          <cell r="W8">
            <v>2009</v>
          </cell>
          <cell r="X8">
            <v>2010</v>
          </cell>
        </row>
        <row r="9">
          <cell r="AA9" t="str">
            <v>Debt-stabilizing</v>
          </cell>
        </row>
        <row r="10">
          <cell r="S10" t="str">
            <v xml:space="preserve">I.  Baseline  Projections </v>
          </cell>
          <cell r="AA10" t="str">
            <v xml:space="preserve">non-interest </v>
          </cell>
        </row>
        <row r="11">
          <cell r="AA11" t="str">
            <v>current account 6/</v>
          </cell>
        </row>
        <row r="12">
          <cell r="A12">
            <v>1</v>
          </cell>
          <cell r="B12" t="str">
            <v>External debt</v>
          </cell>
          <cell r="C12">
            <v>31.340704666677361</v>
          </cell>
          <cell r="D12">
            <v>32.662319300879389</v>
          </cell>
          <cell r="E12">
            <v>33.794637100239534</v>
          </cell>
          <cell r="F12">
            <v>58.968961161927339</v>
          </cell>
          <cell r="G12">
            <v>49.653987388290879</v>
          </cell>
          <cell r="H12">
            <v>38.526718061664901</v>
          </cell>
          <cell r="I12">
            <v>39.389845348447629</v>
          </cell>
          <cell r="J12">
            <v>36.932704431049835</v>
          </cell>
          <cell r="K12">
            <v>28.377240510095753</v>
          </cell>
          <cell r="L12">
            <v>26.374189292239969</v>
          </cell>
          <cell r="M12">
            <v>26.506294623465958</v>
          </cell>
          <cell r="S12">
            <v>29.253363303090886</v>
          </cell>
          <cell r="T12">
            <v>29.133352418114235</v>
          </cell>
          <cell r="U12">
            <v>28.948315023972814</v>
          </cell>
          <cell r="V12">
            <v>28.884108648373026</v>
          </cell>
          <cell r="W12">
            <v>28.717607837977237</v>
          </cell>
          <cell r="X12">
            <v>27.408414314203611</v>
          </cell>
          <cell r="AA12">
            <v>-0.87403961548090103</v>
          </cell>
        </row>
        <row r="14">
          <cell r="A14">
            <v>2</v>
          </cell>
          <cell r="B14" t="str">
            <v>Change in external debt</v>
          </cell>
          <cell r="D14">
            <v>1.3216146342020281</v>
          </cell>
          <cell r="E14">
            <v>1.1323177993601448</v>
          </cell>
          <cell r="F14">
            <v>25.174324061687805</v>
          </cell>
          <cell r="G14">
            <v>-9.31497377363646</v>
          </cell>
          <cell r="H14">
            <v>-11.127269326625978</v>
          </cell>
          <cell r="I14">
            <v>0.86312728678272777</v>
          </cell>
          <cell r="J14">
            <v>-2.4571409173977941</v>
          </cell>
          <cell r="K14">
            <v>-8.5554639209540824</v>
          </cell>
          <cell r="L14">
            <v>-2.0030512178557842</v>
          </cell>
          <cell r="M14">
            <v>0.13210533122598989</v>
          </cell>
          <cell r="S14">
            <v>2.7470686796249275</v>
          </cell>
          <cell r="T14">
            <v>-0.1200108849766508</v>
          </cell>
          <cell r="U14">
            <v>-0.18503739414142117</v>
          </cell>
          <cell r="V14">
            <v>-6.4206375599788146E-2</v>
          </cell>
          <cell r="W14">
            <v>-0.16650081039578879</v>
          </cell>
          <cell r="X14">
            <v>-1.3091935237736259</v>
          </cell>
          <cell r="Y14">
            <v>0</v>
          </cell>
        </row>
        <row r="15">
          <cell r="A15">
            <v>3</v>
          </cell>
          <cell r="B15" t="str">
            <v>Identified external debt-creating flows (4+8+9)</v>
          </cell>
          <cell r="D15">
            <v>-1.0363676562523754</v>
          </cell>
          <cell r="E15">
            <v>2.8075685004439848</v>
          </cell>
          <cell r="F15">
            <v>13.323926327140109</v>
          </cell>
          <cell r="G15">
            <v>-10.773805338466815</v>
          </cell>
          <cell r="H15">
            <v>-10.243179260469955</v>
          </cell>
          <cell r="I15">
            <v>0.24462151645643904</v>
          </cell>
          <cell r="J15">
            <v>-4.2583202355335272</v>
          </cell>
          <cell r="K15">
            <v>-5.0744817546944336</v>
          </cell>
          <cell r="L15">
            <v>-2.3187855526297723</v>
          </cell>
          <cell r="M15">
            <v>1.2875301855051258E-2</v>
          </cell>
          <cell r="S15">
            <v>1.9200409814348731</v>
          </cell>
          <cell r="T15">
            <v>0.16753790077998643</v>
          </cell>
          <cell r="U15">
            <v>9.4499384401166564E-3</v>
          </cell>
          <cell r="V15">
            <v>0.10465756754746824</v>
          </cell>
          <cell r="W15">
            <v>0.10680127805960071</v>
          </cell>
          <cell r="X15">
            <v>-2.4416557020439877E-2</v>
          </cell>
          <cell r="Y15">
            <v>0</v>
          </cell>
        </row>
        <row r="16">
          <cell r="A16">
            <v>4</v>
          </cell>
          <cell r="B16" t="str">
            <v>Current account deficit, excluding interest payments</v>
          </cell>
          <cell r="D16">
            <v>3.0911403405228386</v>
          </cell>
          <cell r="E16">
            <v>4.2433900009100416</v>
          </cell>
          <cell r="F16">
            <v>-4.1925967455261368</v>
          </cell>
          <cell r="G16">
            <v>-3.319142366718844</v>
          </cell>
          <cell r="H16">
            <v>-1.244114132943114</v>
          </cell>
          <cell r="I16">
            <v>0.8531017839225522</v>
          </cell>
          <cell r="J16">
            <v>0.21794015361399607</v>
          </cell>
          <cell r="K16">
            <v>0.78657133100194698</v>
          </cell>
          <cell r="L16">
            <v>0.82781349110010505</v>
          </cell>
          <cell r="M16">
            <v>0.56915382870300568</v>
          </cell>
          <cell r="S16">
            <v>0.26758260073971502</v>
          </cell>
          <cell r="T16">
            <v>0.87109282685465672</v>
          </cell>
          <cell r="U16">
            <v>0.78304582404535927</v>
          </cell>
          <cell r="V16">
            <v>0.78826652733512448</v>
          </cell>
          <cell r="W16">
            <v>0.86394676288675132</v>
          </cell>
          <cell r="X16">
            <v>0.81438624000576743</v>
          </cell>
          <cell r="Y16">
            <v>0.87403961548090103</v>
          </cell>
        </row>
        <row r="17">
          <cell r="A17">
            <v>5</v>
          </cell>
          <cell r="B17" t="str">
            <v>Deficit in balance of goods and services</v>
          </cell>
          <cell r="D17">
            <v>3.8712429116613869</v>
          </cell>
          <cell r="E17">
            <v>4.855824299790557</v>
          </cell>
          <cell r="F17">
            <v>-2.7089379343370439</v>
          </cell>
          <cell r="G17">
            <v>-2.1299883524274925</v>
          </cell>
          <cell r="H17">
            <v>-2.3271113465511917E-2</v>
          </cell>
          <cell r="I17">
            <v>2.0952923493050264</v>
          </cell>
          <cell r="J17">
            <v>1.5344954075776656</v>
          </cell>
          <cell r="K17">
            <v>1.7761369791457433</v>
          </cell>
          <cell r="L17">
            <v>2.1649046954161051</v>
          </cell>
          <cell r="M17">
            <v>1.8794207904020794</v>
          </cell>
          <cell r="S17">
            <v>1.7442748243373174</v>
          </cell>
          <cell r="T17">
            <v>2.7038975020237288</v>
          </cell>
          <cell r="U17">
            <v>2.9393212535192745</v>
          </cell>
          <cell r="V17">
            <v>3.014477807572888</v>
          </cell>
          <cell r="W17">
            <v>3.1107570315603361</v>
          </cell>
          <cell r="X17">
            <v>3.0954775872624865</v>
          </cell>
        </row>
        <row r="18">
          <cell r="A18">
            <v>6</v>
          </cell>
          <cell r="B18" t="str">
            <v>Exports</v>
          </cell>
          <cell r="C18">
            <v>13.122053146898471</v>
          </cell>
          <cell r="D18">
            <v>11.125352493649149</v>
          </cell>
          <cell r="E18">
            <v>12.053370427838681</v>
          </cell>
          <cell r="F18">
            <v>22.023486842881145</v>
          </cell>
          <cell r="G18">
            <v>22.950755403710836</v>
          </cell>
          <cell r="H18">
            <v>21.29595728582208</v>
          </cell>
          <cell r="I18">
            <v>20.535082075780675</v>
          </cell>
          <cell r="J18">
            <v>20.302749966192845</v>
          </cell>
          <cell r="K18">
            <v>20.374771830224532</v>
          </cell>
          <cell r="L18">
            <v>18.186888584228008</v>
          </cell>
          <cell r="M18">
            <v>17.780339184669394</v>
          </cell>
          <cell r="S18">
            <v>19.769185125932268</v>
          </cell>
          <cell r="T18">
            <v>19.620018823937652</v>
          </cell>
          <cell r="U18">
            <v>19.979670421595848</v>
          </cell>
          <cell r="V18">
            <v>20.546608156393063</v>
          </cell>
          <cell r="W18">
            <v>21.091089050990988</v>
          </cell>
          <cell r="X18">
            <v>21.74571520901403</v>
          </cell>
        </row>
        <row r="19">
          <cell r="A19">
            <v>7</v>
          </cell>
          <cell r="B19" t="str">
            <v xml:space="preserve">Imports </v>
          </cell>
          <cell r="D19">
            <v>14.996595405310536</v>
          </cell>
          <cell r="E19">
            <v>16.909194727629238</v>
          </cell>
          <cell r="F19">
            <v>19.314548908544101</v>
          </cell>
          <cell r="G19">
            <v>20.820767051283344</v>
          </cell>
          <cell r="H19">
            <v>21.272686172356568</v>
          </cell>
          <cell r="I19">
            <v>22.630374425085702</v>
          </cell>
          <cell r="J19">
            <v>21.837245373770511</v>
          </cell>
          <cell r="K19">
            <v>22.150908809370275</v>
          </cell>
          <cell r="L19">
            <v>20.351793279644113</v>
          </cell>
          <cell r="M19">
            <v>19.659759975071474</v>
          </cell>
          <cell r="S19">
            <v>21.513459950269585</v>
          </cell>
          <cell r="T19">
            <v>22.323916325961381</v>
          </cell>
          <cell r="U19">
            <v>22.918991675115123</v>
          </cell>
          <cell r="V19">
            <v>23.561085963965951</v>
          </cell>
          <cell r="W19">
            <v>24.201846082551324</v>
          </cell>
          <cell r="X19">
            <v>24.841192796276516</v>
          </cell>
        </row>
        <row r="20">
          <cell r="A20">
            <v>8</v>
          </cell>
          <cell r="B20" t="str">
            <v>Net non-debt creating capital inflows (negative)</v>
          </cell>
          <cell r="D20">
            <v>-3.7587261409853001</v>
          </cell>
          <cell r="E20">
            <v>-2.8810277034106733</v>
          </cell>
          <cell r="F20">
            <v>-3.1201576139771774</v>
          </cell>
          <cell r="G20">
            <v>-3.2857756269976317</v>
          </cell>
          <cell r="H20">
            <v>-3.612389658732003</v>
          </cell>
          <cell r="I20">
            <v>-1.7478112652211142</v>
          </cell>
          <cell r="J20">
            <v>-2.2370170941375536</v>
          </cell>
          <cell r="K20">
            <v>-1.8175004527825667</v>
          </cell>
          <cell r="L20">
            <v>-3.2475449867511399</v>
          </cell>
          <cell r="M20">
            <v>-1.4628376604759876</v>
          </cell>
          <cell r="S20">
            <v>-1.4794794838447756</v>
          </cell>
          <cell r="T20">
            <v>-1.5791153331554699</v>
          </cell>
          <cell r="U20">
            <v>-1.6177970590720876</v>
          </cell>
          <cell r="V20">
            <v>-1.6160687581681108</v>
          </cell>
          <cell r="W20">
            <v>-1.6140124019239743</v>
          </cell>
          <cell r="X20">
            <v>-1.6117344648541607</v>
          </cell>
          <cell r="Y20">
            <v>-1.6117344648541607</v>
          </cell>
        </row>
        <row r="21">
          <cell r="A21" t="str">
            <v>hide</v>
          </cell>
          <cell r="B21" t="str">
            <v>Net foreign direct investment, equity</v>
          </cell>
          <cell r="D21">
            <v>1.1011226519583903</v>
          </cell>
          <cell r="E21">
            <v>1.9105054695319534</v>
          </cell>
          <cell r="F21">
            <v>2.9388059216289619</v>
          </cell>
          <cell r="G21">
            <v>2.44295627485472</v>
          </cell>
          <cell r="H21">
            <v>2.8103847728247184</v>
          </cell>
          <cell r="I21">
            <v>1.9060551889075283</v>
          </cell>
          <cell r="J21">
            <v>1.4535830272536621</v>
          </cell>
          <cell r="K21">
            <v>1.7406510404283986</v>
          </cell>
          <cell r="L21">
            <v>3.223350192553176</v>
          </cell>
          <cell r="M21">
            <v>1.3786169841157567</v>
          </cell>
          <cell r="S21">
            <v>1.3784146722124986</v>
          </cell>
          <cell r="T21">
            <v>1.3769857098909168</v>
          </cell>
          <cell r="U21">
            <v>1.3752415111546239</v>
          </cell>
          <cell r="V21">
            <v>1.3735132102506464</v>
          </cell>
          <cell r="W21">
            <v>1.3714568540065086</v>
          </cell>
          <cell r="X21">
            <v>1.369178916936697</v>
          </cell>
        </row>
        <row r="22">
          <cell r="A22" t="str">
            <v>hide</v>
          </cell>
          <cell r="B22" t="str">
            <v>Net portfolio investment,equity</v>
          </cell>
          <cell r="D22">
            <v>2.65760348902691</v>
          </cell>
          <cell r="E22">
            <v>0.97052223387871972</v>
          </cell>
          <cell r="F22">
            <v>0.18135169234821547</v>
          </cell>
          <cell r="G22">
            <v>0.8428193521429117</v>
          </cell>
          <cell r="H22">
            <v>0.80200488590728458</v>
          </cell>
          <cell r="I22">
            <v>-0.1582439236864141</v>
          </cell>
          <cell r="J22">
            <v>0.78343406688389139</v>
          </cell>
          <cell r="K22">
            <v>7.6849412354168117E-2</v>
          </cell>
          <cell r="L22">
            <v>2.4194794197963842E-2</v>
          </cell>
          <cell r="M22">
            <v>8.4220676360230839E-2</v>
          </cell>
          <cell r="S22">
            <v>0.10106481163227699</v>
          </cell>
          <cell r="T22">
            <v>0.20212962326455311</v>
          </cell>
          <cell r="U22">
            <v>0.24255554791746373</v>
          </cell>
          <cell r="V22">
            <v>0.24255554791746428</v>
          </cell>
          <cell r="W22">
            <v>0.24255554791746572</v>
          </cell>
          <cell r="X22">
            <v>0.2425555479174637</v>
          </cell>
        </row>
        <row r="23">
          <cell r="A23">
            <v>9</v>
          </cell>
          <cell r="B23" t="str">
            <v>Automatic debt dynamics 1/</v>
          </cell>
          <cell r="D23">
            <v>-0.36878185578991385</v>
          </cell>
          <cell r="E23">
            <v>1.4452062029446167</v>
          </cell>
          <cell r="F23">
            <v>20.636680686643423</v>
          </cell>
          <cell r="G23">
            <v>-4.1688873447503383</v>
          </cell>
          <cell r="H23">
            <v>-5.3866754687948388</v>
          </cell>
          <cell r="I23">
            <v>1.139330997755001</v>
          </cell>
          <cell r="J23">
            <v>-2.2392432950099699</v>
          </cell>
          <cell r="K23">
            <v>-4.0435526329138138</v>
          </cell>
          <cell r="L23">
            <v>0.1009459430212627</v>
          </cell>
          <cell r="M23">
            <v>0.9065591336280332</v>
          </cell>
          <cell r="S23">
            <v>3.1319378645399336</v>
          </cell>
          <cell r="T23">
            <v>0.87556040708079963</v>
          </cell>
          <cell r="U23">
            <v>0.84420117346684498</v>
          </cell>
          <cell r="V23">
            <v>0.93245979838045456</v>
          </cell>
          <cell r="W23">
            <v>0.85686691709682372</v>
          </cell>
          <cell r="X23">
            <v>0.77293166782795342</v>
          </cell>
          <cell r="Y23">
            <v>0.73769484937325969</v>
          </cell>
        </row>
        <row r="24">
          <cell r="A24" t="str">
            <v>hide</v>
          </cell>
          <cell r="B24" t="str">
            <v>Denominator: 1+g+r+gr</v>
          </cell>
          <cell r="D24">
            <v>1.1090008476352009</v>
          </cell>
          <cell r="E24">
            <v>1.0434736949102459</v>
          </cell>
          <cell r="F24">
            <v>0.68013857038512504</v>
          </cell>
          <cell r="G24">
            <v>1.1612690855164858</v>
          </cell>
          <cell r="H24">
            <v>1.2062167455108586</v>
          </cell>
          <cell r="I24">
            <v>1.0498886075662297</v>
          </cell>
          <cell r="J24">
            <v>1.1430796642188585</v>
          </cell>
          <cell r="K24">
            <v>1.2085063273547045</v>
          </cell>
          <cell r="L24">
            <v>1.0734514363268328</v>
          </cell>
          <cell r="M24">
            <v>1.0279245246069721</v>
          </cell>
          <cell r="S24">
            <v>0.95609731868811043</v>
          </cell>
          <cell r="T24">
            <v>1.0492581884106229</v>
          </cell>
          <cell r="U24">
            <v>1.0578192085759333</v>
          </cell>
          <cell r="V24">
            <v>1.0552603556416997</v>
          </cell>
          <cell r="W24">
            <v>1.0562149319344867</v>
          </cell>
          <cell r="X24">
            <v>1.056881260658489</v>
          </cell>
          <cell r="Y24">
            <v>1.056881260658489</v>
          </cell>
        </row>
        <row r="25">
          <cell r="A25">
            <v>10</v>
          </cell>
          <cell r="B25" t="str">
            <v>Contribution from nominal interest rate</v>
          </cell>
          <cell r="D25">
            <v>2.7116155861388718</v>
          </cell>
          <cell r="E25">
            <v>2.8059992073812121</v>
          </cell>
          <cell r="F25">
            <v>4.7434474443680612</v>
          </cell>
          <cell r="G25">
            <v>4.0203175165945888</v>
          </cell>
          <cell r="H25">
            <v>3.1022496924239471</v>
          </cell>
          <cell r="I25">
            <v>2.9700436127329986</v>
          </cell>
          <cell r="J25">
            <v>2.6911968330978349</v>
          </cell>
          <cell r="K25">
            <v>2.3285303143480918</v>
          </cell>
          <cell r="L25">
            <v>2.0426724188745227</v>
          </cell>
          <cell r="M25">
            <v>1.6230384861969329</v>
          </cell>
          <cell r="S25">
            <v>1.9148050655380271</v>
          </cell>
          <cell r="T25">
            <v>2.2488808130056559</v>
          </cell>
          <cell r="U25">
            <v>2.4365974603964378</v>
          </cell>
          <cell r="V25">
            <v>2.4483834990106428</v>
          </cell>
          <cell r="W25">
            <v>2.3941659578164276</v>
          </cell>
          <cell r="X25">
            <v>2.3185109090593672</v>
          </cell>
          <cell r="Y25">
            <v>2.2128134051424526</v>
          </cell>
        </row>
        <row r="26">
          <cell r="A26">
            <v>11</v>
          </cell>
          <cell r="B26" t="str">
            <v xml:space="preserve">Contribution from real GDP growth </v>
          </cell>
          <cell r="D26">
            <v>-0.55121896166263407</v>
          </cell>
          <cell r="E26">
            <v>-1.382064371191583</v>
          </cell>
          <cell r="F26">
            <v>3.0642480462382928</v>
          </cell>
          <cell r="G26">
            <v>-2.6168408298249051</v>
          </cell>
          <cell r="H26">
            <v>-2.7876866530839228</v>
          </cell>
          <cell r="I26">
            <v>-1.8459472030033095</v>
          </cell>
          <cell r="J26">
            <v>-1.2381656016870823</v>
          </cell>
          <cell r="K26">
            <v>-2.0072546232961468</v>
          </cell>
          <cell r="L26">
            <v>8.2789218109836235E-2</v>
          </cell>
          <cell r="M26">
            <v>-0.23185649595264501</v>
          </cell>
          <cell r="S26">
            <v>-0.63183163279552357</v>
          </cell>
          <cell r="T26">
            <v>-1.0315615871951969</v>
          </cell>
          <cell r="U26">
            <v>-1.1704906355753957</v>
          </cell>
          <cell r="V26">
            <v>-1.0972956529337303</v>
          </cell>
          <cell r="W26">
            <v>-1.0938723843060105</v>
          </cell>
          <cell r="X26">
            <v>-1.0868811438699364</v>
          </cell>
          <cell r="Y26">
            <v>-1.0373318303374754</v>
          </cell>
        </row>
        <row r="27">
          <cell r="A27">
            <v>12</v>
          </cell>
          <cell r="B27" t="str">
            <v xml:space="preserve">Contribution from price and exchange rate changes 2/ </v>
          </cell>
          <cell r="D27">
            <v>-2.5291784802661517</v>
          </cell>
          <cell r="E27">
            <v>2.127136675498743E-2</v>
          </cell>
          <cell r="F27">
            <v>12.828985196037067</v>
          </cell>
          <cell r="G27">
            <v>-5.5723640315200216</v>
          </cell>
          <cell r="H27">
            <v>-5.7012385081348631</v>
          </cell>
          <cell r="I27">
            <v>1.5234588025312032E-2</v>
          </cell>
          <cell r="J27">
            <v>-3.6922745264207224</v>
          </cell>
          <cell r="K27">
            <v>-4.3648283239657584</v>
          </cell>
          <cell r="L27">
            <v>-2.0245156939630964</v>
          </cell>
          <cell r="M27">
            <v>-0.48462285661625465</v>
          </cell>
          <cell r="S27">
            <v>1.8489644317974299</v>
          </cell>
          <cell r="T27">
            <v>-0.34175881872965946</v>
          </cell>
          <cell r="U27">
            <v>-0.42190565135419711</v>
          </cell>
          <cell r="V27">
            <v>-0.41862804769645795</v>
          </cell>
          <cell r="W27">
            <v>-0.44342665641359336</v>
          </cell>
          <cell r="X27">
            <v>-0.45869809736147743</v>
          </cell>
          <cell r="Y27">
            <v>-0.43778672543171748</v>
          </cell>
        </row>
        <row r="28">
          <cell r="A28">
            <v>13</v>
          </cell>
          <cell r="B28" t="str">
            <v>Residual, incl. change in gross foreign assets (2-3)</v>
          </cell>
          <cell r="D28">
            <v>2.3579822904544034</v>
          </cell>
          <cell r="E28">
            <v>-1.67525070108384</v>
          </cell>
          <cell r="F28">
            <v>11.850397734547697</v>
          </cell>
          <cell r="G28">
            <v>1.4588315648303549</v>
          </cell>
          <cell r="H28">
            <v>-0.88409006615602337</v>
          </cell>
          <cell r="I28">
            <v>0.61850577032628873</v>
          </cell>
          <cell r="J28">
            <v>1.8011793181357332</v>
          </cell>
          <cell r="K28">
            <v>-3.4809821662596487</v>
          </cell>
          <cell r="L28">
            <v>0.31573433477398805</v>
          </cell>
          <cell r="M28">
            <v>0.11923002937093863</v>
          </cell>
          <cell r="S28">
            <v>0.82702769819005439</v>
          </cell>
          <cell r="T28">
            <v>-0.28754878575663723</v>
          </cell>
          <cell r="U28">
            <v>-0.19448733258153783</v>
          </cell>
          <cell r="V28">
            <v>-0.16886394314725639</v>
          </cell>
          <cell r="W28">
            <v>-0.2733020884553895</v>
          </cell>
          <cell r="X28">
            <v>-1.2847769667531859</v>
          </cell>
          <cell r="Y28">
            <v>0</v>
          </cell>
        </row>
        <row r="30">
          <cell r="B30" t="str">
            <v>External debt-to-exports ratio (in percent)</v>
          </cell>
          <cell r="C30">
            <v>238.83994612599975</v>
          </cell>
          <cell r="D30">
            <v>293.58457918096985</v>
          </cell>
          <cell r="E30">
            <v>280.37499803529499</v>
          </cell>
          <cell r="F30">
            <v>267.7548817887955</v>
          </cell>
          <cell r="G30">
            <v>216.35012231563618</v>
          </cell>
          <cell r="H30">
            <v>180.91094729662288</v>
          </cell>
          <cell r="I30">
            <v>191.81732609145251</v>
          </cell>
          <cell r="J30">
            <v>181.90986192780969</v>
          </cell>
          <cell r="K30">
            <v>139.27635973817448</v>
          </cell>
          <cell r="L30">
            <v>145.01759974002445</v>
          </cell>
          <cell r="M30">
            <v>149.07642845373994</v>
          </cell>
          <cell r="S30">
            <v>147.97455290515606</v>
          </cell>
          <cell r="T30">
            <v>148.48789228769607</v>
          </cell>
          <cell r="U30">
            <v>144.88885158327153</v>
          </cell>
          <cell r="V30">
            <v>140.57847615780688</v>
          </cell>
          <cell r="W30">
            <v>136.1599098488843</v>
          </cell>
          <cell r="X30">
            <v>126.0405282179097</v>
          </cell>
        </row>
        <row r="32">
          <cell r="B32" t="str">
            <v>Gross external financing need (in billions of US dollars) 3/</v>
          </cell>
          <cell r="D32">
            <v>49.809402258051044</v>
          </cell>
          <cell r="E32">
            <v>56.037830081692292</v>
          </cell>
          <cell r="F32">
            <v>36.7023598165907</v>
          </cell>
          <cell r="G32">
            <v>56.411010005177815</v>
          </cell>
          <cell r="H32">
            <v>66.614535826162111</v>
          </cell>
          <cell r="I32">
            <v>61.194110095710101</v>
          </cell>
          <cell r="J32">
            <v>59.862534310445099</v>
          </cell>
          <cell r="K32">
            <v>70.750282676462206</v>
          </cell>
          <cell r="L32">
            <v>68.878287470992504</v>
          </cell>
          <cell r="M32">
            <v>51.2728470236246</v>
          </cell>
          <cell r="S32">
            <v>50.321172660215296</v>
          </cell>
          <cell r="T32">
            <v>59.613123117101296</v>
          </cell>
          <cell r="U32">
            <v>58.859856831764588</v>
          </cell>
          <cell r="V32">
            <v>63.627538241590493</v>
          </cell>
          <cell r="W32">
            <v>69.432686897588894</v>
          </cell>
          <cell r="X32">
            <v>71.815156457356608</v>
          </cell>
        </row>
        <row r="33">
          <cell r="B33" t="str">
            <v>in percent of GDP</v>
          </cell>
          <cell r="D33">
            <v>12.352205104915861</v>
          </cell>
          <cell r="E33">
            <v>13.317814734823841</v>
          </cell>
          <cell r="F33">
            <v>12.824730377479504</v>
          </cell>
          <cell r="G33">
            <v>16.974041737340691</v>
          </cell>
          <cell r="H33">
            <v>16.617475335934021</v>
          </cell>
          <cell r="I33">
            <v>14.53993406613149</v>
          </cell>
          <cell r="J33">
            <v>12.44318087259445</v>
          </cell>
          <cell r="K33">
            <v>12.169018906842885</v>
          </cell>
          <cell r="L33">
            <v>11.036397285224206</v>
          </cell>
          <cell r="M33">
            <v>7.9922892008963773</v>
          </cell>
          <cell r="O33" t="str">
            <v>10-Year</v>
          </cell>
          <cell r="Q33" t="str">
            <v>10-Year</v>
          </cell>
          <cell r="S33">
            <v>8.2041276717685676</v>
          </cell>
          <cell r="T33">
            <v>9.2627760685273088</v>
          </cell>
          <cell r="U33">
            <v>8.6458369770439347</v>
          </cell>
          <cell r="V33">
            <v>8.8567286456715255</v>
          </cell>
          <cell r="W33">
            <v>9.1503959540788422</v>
          </cell>
          <cell r="X33">
            <v>8.9550049182362361</v>
          </cell>
        </row>
        <row r="34">
          <cell r="O34" t="str">
            <v>Historical</v>
          </cell>
          <cell r="Q34" t="str">
            <v xml:space="preserve">Standard </v>
          </cell>
          <cell r="Y34" t="str">
            <v>For debt</v>
          </cell>
          <cell r="AA34" t="str">
            <v>Projected</v>
          </cell>
        </row>
        <row r="35">
          <cell r="B35" t="str">
            <v>Key Macroeconomic Assumptions</v>
          </cell>
          <cell r="O35" t="str">
            <v>Average</v>
          </cell>
          <cell r="Q35" t="str">
            <v>Deviation</v>
          </cell>
          <cell r="Y35" t="str">
            <v>stabilization</v>
          </cell>
          <cell r="AA35" t="str">
            <v>Average</v>
          </cell>
        </row>
        <row r="37">
          <cell r="A37" t="str">
            <v>hide</v>
          </cell>
          <cell r="B37" t="str">
            <v xml:space="preserve">Nominal GDP (US dollars)  </v>
          </cell>
          <cell r="C37">
            <v>363.60927898113795</v>
          </cell>
          <cell r="D37">
            <v>403.24299859810606</v>
          </cell>
          <cell r="E37">
            <v>420.77346169385294</v>
          </cell>
          <cell r="F37">
            <v>286.18426069245726</v>
          </cell>
          <cell r="G37">
            <v>332.33693470354149</v>
          </cell>
          <cell r="H37">
            <v>400.87037579116048</v>
          </cell>
          <cell r="I37">
            <v>420.86924065393282</v>
          </cell>
          <cell r="J37">
            <v>481.0870702867436</v>
          </cell>
          <cell r="K37">
            <v>581.39676845006704</v>
          </cell>
          <cell r="L37">
            <v>624.10119616850341</v>
          </cell>
          <cell r="M37">
            <v>641.52892537815171</v>
          </cell>
          <cell r="S37">
            <v>613.36408541491573</v>
          </cell>
          <cell r="T37">
            <v>643.57728909859304</v>
          </cell>
          <cell r="U37">
            <v>680.78841861171827</v>
          </cell>
          <cell r="V37">
            <v>718.40902874095218</v>
          </cell>
          <cell r="W37">
            <v>758.79434339274542</v>
          </cell>
          <cell r="X37">
            <v>801.95552222545518</v>
          </cell>
          <cell r="Y37">
            <v>847.57176332167592</v>
          </cell>
        </row>
        <row r="38">
          <cell r="B38" t="str">
            <v>Real GDP growth (in percent)</v>
          </cell>
          <cell r="D38">
            <v>1.9505059066729169</v>
          </cell>
          <cell r="E38">
            <v>4.4153258154336239</v>
          </cell>
          <cell r="F38">
            <v>-6.1669941277728739</v>
          </cell>
          <cell r="G38">
            <v>5.1533150618820356</v>
          </cell>
          <cell r="H38">
            <v>6.7719724015153027</v>
          </cell>
          <cell r="I38">
            <v>5.0303764143624807</v>
          </cell>
          <cell r="J38">
            <v>3.5931136761357951</v>
          </cell>
          <cell r="K38">
            <v>6.5681079959744038</v>
          </cell>
          <cell r="L38">
            <v>-0.3131742322188158</v>
          </cell>
          <cell r="M38">
            <v>0.90365233880111973</v>
          </cell>
          <cell r="O38">
            <v>2.7906201250785987</v>
          </cell>
          <cell r="Q38">
            <v>3.917792922964717</v>
          </cell>
          <cell r="S38">
            <v>2.2790531025159932</v>
          </cell>
          <cell r="T38">
            <v>3.700000000000192</v>
          </cell>
          <cell r="U38">
            <v>4.2500000000001759</v>
          </cell>
          <cell r="V38">
            <v>4.0000000000000924</v>
          </cell>
          <cell r="W38">
            <v>3.9999999999995373</v>
          </cell>
          <cell r="X38">
            <v>4.000000000000381</v>
          </cell>
          <cell r="Y38">
            <v>4.000000000000381</v>
          </cell>
          <cell r="AA38">
            <v>3.7048421837527283</v>
          </cell>
        </row>
        <row r="39">
          <cell r="B39" t="str">
            <v>Exchange rate appreciation (US dollar value of local currency, change in percent)</v>
          </cell>
          <cell r="D39">
            <v>-0.65271003326620169</v>
          </cell>
          <cell r="E39">
            <v>-7.6999807414066641</v>
          </cell>
          <cell r="F39">
            <v>-47.419967518347114</v>
          </cell>
          <cell r="G39">
            <v>-15.533158686000048</v>
          </cell>
          <cell r="H39">
            <v>-4.0287724357118133</v>
          </cell>
          <cell r="I39">
            <v>-13.323615612449036</v>
          </cell>
          <cell r="J39">
            <v>-4.44405123842464</v>
          </cell>
          <cell r="K39">
            <v>1.1101044534612026</v>
          </cell>
          <cell r="L39">
            <v>1.2197784760976882</v>
          </cell>
          <cell r="M39">
            <v>-3.2759417558727022</v>
          </cell>
          <cell r="O39">
            <v>-9.4048315091919328</v>
          </cell>
          <cell r="Q39">
            <v>14.499390149632067</v>
          </cell>
          <cell r="S39">
            <v>-10.074391091011181</v>
          </cell>
          <cell r="T39">
            <v>-1.6949152542372503</v>
          </cell>
          <cell r="U39">
            <v>-1.4563106796113501</v>
          </cell>
          <cell r="V39">
            <v>-1.4563106796115832</v>
          </cell>
          <cell r="W39">
            <v>-1.4563106796123826</v>
          </cell>
          <cell r="X39">
            <v>-1.456310679611128</v>
          </cell>
          <cell r="Y39">
            <v>-1.456310679611128</v>
          </cell>
          <cell r="AA39">
            <v>-2.9324248439491463</v>
          </cell>
        </row>
        <row r="40">
          <cell r="A40" t="str">
            <v>hide</v>
          </cell>
          <cell r="B40" t="str">
            <v>GDP deflator (change in domestic currency)</v>
          </cell>
          <cell r="D40">
            <v>9.4930284775049287</v>
          </cell>
          <cell r="E40">
            <v>8.27182712642065</v>
          </cell>
          <cell r="F40">
            <v>37.854492984192412</v>
          </cell>
          <cell r="G40">
            <v>30.744564293556454</v>
          </cell>
          <cell r="H40">
            <v>17.713707368008347</v>
          </cell>
          <cell r="I40">
            <v>15.326075747008261</v>
          </cell>
          <cell r="J40">
            <v>15.474976599303968</v>
          </cell>
          <cell r="K40">
            <v>12.157188511137251</v>
          </cell>
          <cell r="L40">
            <v>6.3847191839087492</v>
          </cell>
          <cell r="M40">
            <v>5.3221779984464312</v>
          </cell>
          <cell r="O40">
            <v>15.874275828948743</v>
          </cell>
          <cell r="Q40">
            <v>10.655367103070978</v>
          </cell>
          <cell r="S40">
            <v>3.9518001174397632</v>
          </cell>
          <cell r="T40">
            <v>2.9266004659106448</v>
          </cell>
          <cell r="U40">
            <v>2.9690172433361584</v>
          </cell>
          <cell r="V40">
            <v>2.9668592564369822</v>
          </cell>
          <cell r="W40">
            <v>3.0600018844765264</v>
          </cell>
          <cell r="X40">
            <v>3.1250188024094294</v>
          </cell>
          <cell r="Y40">
            <v>3.1250188024094294</v>
          </cell>
          <cell r="AA40">
            <v>3.1665496283349177</v>
          </cell>
        </row>
        <row r="41">
          <cell r="B41" t="str">
            <v>GDP deflator in US dollars (change in percent)</v>
          </cell>
          <cell r="D41">
            <v>8.7783564949052373</v>
          </cell>
          <cell r="E41">
            <v>-6.5082710682862199E-2</v>
          </cell>
          <cell r="F41">
            <v>-27.516062811493736</v>
          </cell>
          <cell r="G41">
            <v>10.43580364851897</v>
          </cell>
          <cell r="H41">
            <v>12.971289972511556</v>
          </cell>
          <cell r="I41">
            <v>-3.9527286444929199E-2</v>
          </cell>
          <cell r="J41">
            <v>10.343209471672044</v>
          </cell>
          <cell r="K41">
            <v>13.402250455676267</v>
          </cell>
          <cell r="L41">
            <v>7.6823770903710287</v>
          </cell>
          <cell r="M41">
            <v>1.8718847912007508</v>
          </cell>
          <cell r="O41">
            <v>3.7864499116234329</v>
          </cell>
          <cell r="Q41">
            <v>12.097348448933181</v>
          </cell>
          <cell r="S41">
            <v>-6.5207107725373419</v>
          </cell>
          <cell r="T41">
            <v>1.1820818139461009</v>
          </cell>
          <cell r="U41">
            <v>1.4694684485305975</v>
          </cell>
          <cell r="V41">
            <v>1.4673418886248735</v>
          </cell>
          <cell r="W41">
            <v>1.5591280706241717</v>
          </cell>
          <cell r="X41">
            <v>1.6231981402389462</v>
          </cell>
          <cell r="Y41">
            <v>1.6231981402389462</v>
          </cell>
          <cell r="AA41">
            <v>0.13008459823789131</v>
          </cell>
        </row>
        <row r="42">
          <cell r="B42" t="str">
            <v>Nominal external interest rate (in percent)</v>
          </cell>
          <cell r="D42">
            <v>9.5951383846393998</v>
          </cell>
          <cell r="E42">
            <v>8.9644165616936533</v>
          </cell>
          <cell r="F42">
            <v>9.546489740191948</v>
          </cell>
          <cell r="G42">
            <v>7.9171658343474149</v>
          </cell>
          <cell r="H42">
            <v>7.536122927038261</v>
          </cell>
          <cell r="I42">
            <v>8.0936428272771259</v>
          </cell>
          <cell r="J42">
            <v>7.8097599650656289</v>
          </cell>
          <cell r="K42">
            <v>7.6193814173031509</v>
          </cell>
          <cell r="L42">
            <v>7.7270009436117055</v>
          </cell>
          <cell r="M42">
            <v>6.3257340191824616</v>
          </cell>
          <cell r="O42">
            <v>8.1134852620350735</v>
          </cell>
          <cell r="Q42">
            <v>1.0014975726804585</v>
          </cell>
          <cell r="S42">
            <v>6.9068121930198778</v>
          </cell>
          <cell r="T42">
            <v>8.0662745796357846</v>
          </cell>
          <cell r="U42">
            <v>8.8471781763505177</v>
          </cell>
          <cell r="V42">
            <v>8.9251551939158773</v>
          </cell>
          <cell r="W42">
            <v>8.754827316844974</v>
          </cell>
          <cell r="X42">
            <v>8.5327118687672705</v>
          </cell>
          <cell r="Y42">
            <v>8.5327118687672705</v>
          </cell>
          <cell r="AA42">
            <v>8.3388265547557179</v>
          </cell>
        </row>
        <row r="43">
          <cell r="B43" t="str">
            <v>Growth of exports (US dollar terms, in percent)</v>
          </cell>
          <cell r="D43">
            <v>-5.974886646351429</v>
          </cell>
          <cell r="E43">
            <v>13.051473952294579</v>
          </cell>
          <cell r="F43">
            <v>24.272484164404062</v>
          </cell>
          <cell r="G43">
            <v>21.01627199053091</v>
          </cell>
          <cell r="H43">
            <v>11.924596110196983</v>
          </cell>
          <cell r="I43">
            <v>1.2377534263417589</v>
          </cell>
          <cell r="J43">
            <v>13.014696159634841</v>
          </cell>
          <cell r="K43">
            <v>21.279337608135982</v>
          </cell>
          <cell r="L43">
            <v>-4.1817899325133574</v>
          </cell>
          <cell r="M43">
            <v>0.49463171837988984</v>
          </cell>
          <cell r="O43">
            <v>9.6134568551054222</v>
          </cell>
          <cell r="Q43">
            <v>11.037030952845093</v>
          </cell>
          <cell r="S43">
            <v>6.3042987832864661</v>
          </cell>
          <cell r="T43">
            <v>4.1341121378989154</v>
          </cell>
          <cell r="U43">
            <v>7.7209932499892719</v>
          </cell>
          <cell r="V43">
            <v>8.5204138648357741</v>
          </cell>
          <cell r="W43">
            <v>8.4204410618754721</v>
          </cell>
          <cell r="X43">
            <v>8.9684788132994075</v>
          </cell>
          <cell r="AA43">
            <v>7.3447896518642173</v>
          </cell>
        </row>
        <row r="44">
          <cell r="B44" t="str">
            <v>Growth of imports  (US dollar terms, in percent)</v>
          </cell>
          <cell r="D44">
            <v>-16.186702425684775</v>
          </cell>
          <cell r="E44">
            <v>17.655370592634668</v>
          </cell>
          <cell r="F44">
            <v>-22.311086400667534</v>
          </cell>
          <cell r="G44">
            <v>25.182903457299165</v>
          </cell>
          <cell r="H44">
            <v>23.239793326981161</v>
          </cell>
          <cell r="I44">
            <v>11.689572728856778</v>
          </cell>
          <cell r="J44">
            <v>10.301803410041877</v>
          </cell>
          <cell r="K44">
            <v>22.586493830100252</v>
          </cell>
          <cell r="L44">
            <v>-1.3735196335638356</v>
          </cell>
          <cell r="M44">
            <v>-0.70285626144138691</v>
          </cell>
          <cell r="O44">
            <v>7.0081772624556375</v>
          </cell>
          <cell r="Q44">
            <v>16.699736153228454</v>
          </cell>
          <cell r="S44">
            <v>4.6246820929563226</v>
          </cell>
          <cell r="T44">
            <v>8.8785906895234135</v>
          </cell>
          <cell r="U44">
            <v>8.6016865550341706</v>
          </cell>
          <cell r="V44">
            <v>8.4824337217028969</v>
          </cell>
          <cell r="W44">
            <v>8.4939431563792347</v>
          </cell>
          <cell r="X44">
            <v>8.4801178771137131</v>
          </cell>
          <cell r="AA44">
            <v>7.9269090154516251</v>
          </cell>
        </row>
        <row r="45">
          <cell r="B45" t="str">
            <v xml:space="preserve">Current account balance, excluding interest payments </v>
          </cell>
          <cell r="D45">
            <v>-3.0911403405228386</v>
          </cell>
          <cell r="E45">
            <v>-4.2433900009100416</v>
          </cell>
          <cell r="F45">
            <v>4.1925967455261368</v>
          </cell>
          <cell r="G45">
            <v>3.319142366718844</v>
          </cell>
          <cell r="H45">
            <v>1.244114132943114</v>
          </cell>
          <cell r="I45">
            <v>-0.8531017839225522</v>
          </cell>
          <cell r="J45">
            <v>-0.21794015361399607</v>
          </cell>
          <cell r="K45">
            <v>-0.78657133100194698</v>
          </cell>
          <cell r="L45">
            <v>-0.82781349110010505</v>
          </cell>
          <cell r="M45">
            <v>-0.56915382870300568</v>
          </cell>
          <cell r="O45">
            <v>-0.18332576845863913</v>
          </cell>
          <cell r="Q45">
            <v>2.5770569714646832</v>
          </cell>
          <cell r="S45">
            <v>-0.26758260073971502</v>
          </cell>
          <cell r="T45">
            <v>-0.87109282685465672</v>
          </cell>
          <cell r="U45">
            <v>-0.78304582404535927</v>
          </cell>
          <cell r="V45">
            <v>-0.78826652733512448</v>
          </cell>
          <cell r="W45">
            <v>-0.86394676288675132</v>
          </cell>
          <cell r="X45">
            <v>-0.81438624000576743</v>
          </cell>
          <cell r="AA45">
            <v>-0.73138679697789577</v>
          </cell>
        </row>
        <row r="46">
          <cell r="B46" t="str">
            <v xml:space="preserve">Net non-debt creating capital inflows </v>
          </cell>
          <cell r="D46">
            <v>3.7587261409853001</v>
          </cell>
          <cell r="E46">
            <v>2.8810277034106733</v>
          </cell>
          <cell r="F46">
            <v>3.1201576139771774</v>
          </cell>
          <cell r="G46">
            <v>3.2857756269976317</v>
          </cell>
          <cell r="H46">
            <v>3.612389658732003</v>
          </cell>
          <cell r="I46">
            <v>1.7478112652211142</v>
          </cell>
          <cell r="J46">
            <v>2.2370170941375536</v>
          </cell>
          <cell r="K46">
            <v>1.8175004527825667</v>
          </cell>
          <cell r="L46">
            <v>3.2475449867511399</v>
          </cell>
          <cell r="M46">
            <v>1.4628376604759876</v>
          </cell>
          <cell r="O46">
            <v>2.7170788203471146</v>
          </cell>
          <cell r="Q46">
            <v>0.83220415367493195</v>
          </cell>
          <cell r="S46">
            <v>1.4794794838447756</v>
          </cell>
          <cell r="T46">
            <v>1.5791153331554699</v>
          </cell>
          <cell r="U46">
            <v>1.6177970590720876</v>
          </cell>
          <cell r="V46">
            <v>1.6160687581681108</v>
          </cell>
          <cell r="W46">
            <v>1.6140124019239743</v>
          </cell>
          <cell r="X46">
            <v>1.6117344648541607</v>
          </cell>
          <cell r="AA46">
            <v>1.58636791683643</v>
          </cell>
        </row>
        <row r="48">
          <cell r="AA48" t="str">
            <v>Debt-stabilizing</v>
          </cell>
        </row>
        <row r="49">
          <cell r="S49" t="str">
            <v xml:space="preserve">II. Stress Tests for External Debt Ratio </v>
          </cell>
          <cell r="AA49" t="str">
            <v xml:space="preserve">non-interest </v>
          </cell>
        </row>
        <row r="50">
          <cell r="B50" t="str">
            <v>A. Alternative Scenarios</v>
          </cell>
          <cell r="AA50" t="str">
            <v>current account 6/</v>
          </cell>
        </row>
        <row r="52">
          <cell r="B52" t="str">
            <v>A1. Key variables are at their historical averages in 2005-09 4/</v>
          </cell>
          <cell r="S52">
            <v>29.253363303090886</v>
          </cell>
          <cell r="T52">
            <v>26.829121425710696</v>
          </cell>
          <cell r="U52">
            <v>24.465511452504519</v>
          </cell>
          <cell r="V52">
            <v>22.096976641999596</v>
          </cell>
          <cell r="W52">
            <v>19.598552866887015</v>
          </cell>
          <cell r="X52">
            <v>16.11204591087651</v>
          </cell>
          <cell r="AA52">
            <v>-2.5009960002421492</v>
          </cell>
        </row>
        <row r="53">
          <cell r="B53" t="str">
            <v>A2. Country-specific shock in 2005, with reduction in GDP growth (relative to baseline) of one standard deviation 5/</v>
          </cell>
          <cell r="S53">
            <v>29.253363303090886</v>
          </cell>
          <cell r="T53">
            <v>29.133352418114235</v>
          </cell>
          <cell r="U53">
            <v>28.948315023972814</v>
          </cell>
          <cell r="V53">
            <v>28.884108648373026</v>
          </cell>
          <cell r="W53">
            <v>28.717607837977237</v>
          </cell>
          <cell r="X53">
            <v>27.408414314203611</v>
          </cell>
          <cell r="AA53">
            <v>-0.87403961548090103</v>
          </cell>
        </row>
        <row r="54">
          <cell r="B54" t="str">
            <v>A3. Selected variables are consistent with market forecast in 2005-09</v>
          </cell>
          <cell r="S54">
            <v>29.253363303090886</v>
          </cell>
          <cell r="T54">
            <v>29.133352418114235</v>
          </cell>
          <cell r="U54">
            <v>28.948315023972814</v>
          </cell>
          <cell r="V54">
            <v>28.884108648373026</v>
          </cell>
          <cell r="W54">
            <v>28.717607837977237</v>
          </cell>
          <cell r="X54">
            <v>27.408414314203611</v>
          </cell>
          <cell r="AA54">
            <v>-0.87403961548090103</v>
          </cell>
        </row>
        <row r="56">
          <cell r="B56" t="str">
            <v>B. Bound Tests</v>
          </cell>
          <cell r="S56">
            <v>38.362436203717643</v>
          </cell>
          <cell r="T56">
            <v>38.527900116837472</v>
          </cell>
          <cell r="U56">
            <v>38.387419038301594</v>
          </cell>
          <cell r="V56">
            <v>37.16681898699688</v>
          </cell>
          <cell r="W56">
            <v>36.032126332955464</v>
          </cell>
          <cell r="X56">
            <v>35.114974340195531</v>
          </cell>
          <cell r="AA56">
            <v>-1.6813520341400905</v>
          </cell>
        </row>
        <row r="57">
          <cell r="B57" t="str">
            <v>B2. Real GDP growth is at baseline minus one-half standard deviations</v>
          </cell>
          <cell r="S57">
            <v>38.362436203717643</v>
          </cell>
          <cell r="T57">
            <v>38.883882918112946</v>
          </cell>
          <cell r="U57">
            <v>39.092278481420763</v>
          </cell>
          <cell r="V57">
            <v>38.185953657929879</v>
          </cell>
          <cell r="W57">
            <v>37.340634172405345</v>
          </cell>
          <cell r="X57">
            <v>36.698769476919189</v>
          </cell>
          <cell r="AA57">
            <v>-1.4406636974909182</v>
          </cell>
        </row>
        <row r="58">
          <cell r="B58" t="str">
            <v>B1. Nominal interest rate is at historical average plus two standard deviations in 2005 and 2006</v>
          </cell>
          <cell r="S58">
            <v>29.253363303090886</v>
          </cell>
          <cell r="T58">
            <v>29.70495068237398</v>
          </cell>
          <cell r="U58">
            <v>29.89291328310183</v>
          </cell>
          <cell r="V58">
            <v>29.859133545512876</v>
          </cell>
          <cell r="W58">
            <v>29.721557518217566</v>
          </cell>
          <cell r="X58">
            <v>28.439385204049614</v>
          </cell>
          <cell r="AA58">
            <v>-0.84629113260354516</v>
          </cell>
        </row>
        <row r="59">
          <cell r="B59" t="str">
            <v>B2. Real GDP growth is at historical average minus two standard deviations in 2005 and 2006</v>
          </cell>
          <cell r="S59">
            <v>29.253363303090886</v>
          </cell>
          <cell r="T59">
            <v>31.736189573570137</v>
          </cell>
          <cell r="U59">
            <v>34.462546915320878</v>
          </cell>
          <cell r="V59">
            <v>34.220760665535913</v>
          </cell>
          <cell r="W59">
            <v>33.837001556731181</v>
          </cell>
          <cell r="X59">
            <v>32.089193071931241</v>
          </cell>
          <cell r="AA59">
            <v>-1.0687904914107338</v>
          </cell>
        </row>
        <row r="60">
          <cell r="B60" t="str">
            <v>B3. Change in US dollar GDP deflator is at historical average minus two standard deviations in 2005 and 2006</v>
          </cell>
          <cell r="S60">
            <v>29.253363303090886</v>
          </cell>
          <cell r="T60">
            <v>36.799868785785165</v>
          </cell>
          <cell r="U60">
            <v>46.120544692763907</v>
          </cell>
          <cell r="V60">
            <v>45.501567125655136</v>
          </cell>
          <cell r="W60">
            <v>44.656576952873891</v>
          </cell>
          <cell r="X60">
            <v>41.978512195684587</v>
          </cell>
          <cell r="AA60">
            <v>-1.482291751928845</v>
          </cell>
        </row>
        <row r="61">
          <cell r="B61" t="str">
            <v xml:space="preserve">B4. Non-interest current account is at historical average minus two standard deviations in 2005 and 2006 </v>
          </cell>
          <cell r="S61">
            <v>29.253363303090886</v>
          </cell>
          <cell r="T61">
            <v>33.599699302647579</v>
          </cell>
          <cell r="U61">
            <v>38.098477745884622</v>
          </cell>
          <cell r="V61">
            <v>38.32900903911829</v>
          </cell>
          <cell r="W61">
            <v>38.442697684406475</v>
          </cell>
          <cell r="X61">
            <v>37.39525402354576</v>
          </cell>
          <cell r="AA61">
            <v>-0.60524478004672666</v>
          </cell>
        </row>
        <row r="62">
          <cell r="B62" t="str">
            <v>B5. Combination of B1-B4 using one standard deviation shocks</v>
          </cell>
          <cell r="S62">
            <v>29.253363303090886</v>
          </cell>
          <cell r="T62">
            <v>35.809844075229918</v>
          </cell>
          <cell r="U62">
            <v>43.414313586114815</v>
          </cell>
          <cell r="V62">
            <v>43.466712158062009</v>
          </cell>
          <cell r="W62">
            <v>43.374092436592917</v>
          </cell>
          <cell r="X62">
            <v>41.729527887364398</v>
          </cell>
          <cell r="AA62">
            <v>-1.0535507054529378</v>
          </cell>
        </row>
        <row r="63">
          <cell r="B63" t="str">
            <v>B6. One time 30 percent nominal depreciation in 2005</v>
          </cell>
          <cell r="S63">
            <v>29.253363303090886</v>
          </cell>
          <cell r="T63">
            <v>40.561433172933505</v>
          </cell>
          <cell r="U63">
            <v>39.974736519214531</v>
          </cell>
          <cell r="V63">
            <v>39.543951900023217</v>
          </cell>
          <cell r="W63">
            <v>38.930531279665985</v>
          </cell>
          <cell r="X63">
            <v>36.724989019945198</v>
          </cell>
          <cell r="AA63">
            <v>-1.2750031930061665</v>
          </cell>
        </row>
        <row r="64">
          <cell r="B64" t="str">
            <v>g = real GDP growth rate, e = nominal appreciation (increase in dollar value of domestic currency), and a = share of domestic-currency denominated debt in total external debt.</v>
          </cell>
        </row>
        <row r="65">
          <cell r="B65" t="str">
            <v xml:space="preserve">2/ The contribution from price and exchange rate changes is defined as [-r(1+g) + ea(1+r)]/(1+g+r+gr) times previous period debt stock. r increases with an appreciating domestic currency (e &gt; 0) </v>
          </cell>
        </row>
        <row r="66">
          <cell r="B66" t="str">
            <v xml:space="preserve">1/ Derived as [r - g - r(1+g) + ea(1+r)]/(1+g+r+gr) times previous period debt stock, with r = nominal effective interest rate on external debt; r = change in domestic GDP deflator in US dollar terms, </v>
          </cell>
        </row>
        <row r="67">
          <cell r="B67" t="str">
            <v>g = real GDP growth rate, e = nominal appreciation (increase in dollar value of domestic currency), and a = share of domestic-currency denominated debt in total external debt.</v>
          </cell>
        </row>
        <row r="68">
          <cell r="B68" t="str">
            <v xml:space="preserve">2/ The contribution from price and exchange rate changes is defined as [-r(1+g) + ea(1+r)]/(1+g+r+gr) times previous period debt stock. r increases with an appreciating domestic currency (e &gt; 0) </v>
          </cell>
        </row>
        <row r="69">
          <cell r="B69" t="str">
            <v xml:space="preserve">and rising inflation (based on GDP deflator). </v>
          </cell>
        </row>
        <row r="70">
          <cell r="B70" t="str">
            <v xml:space="preserve">3/ Defined as current account deficit, plus amortization on medium- and long-term debt, plus short-term debt at end of previous period. </v>
          </cell>
        </row>
        <row r="71">
          <cell r="B71" t="str">
            <v>4/ The key variables include real GDP growth; nominal interest rate; dollar deflator growth; and both non-interest current account and non-debt inflows in percent of GDP.</v>
          </cell>
        </row>
        <row r="72">
          <cell r="B72" t="str">
            <v xml:space="preserve">5/ The implied change in other key variables under this scenario is discussed in the text. </v>
          </cell>
        </row>
        <row r="73">
          <cell r="B73" t="str">
            <v xml:space="preserve">6/ Long-run, constant balance that stabilizes the debt ratio assuming that key variables (real GDP growth, nominal interest rate, dollar deflator growth, and non-debt inflows in percent of GDP) remain </v>
          </cell>
        </row>
      </sheetData>
      <sheetData sheetId="3"/>
      <sheetData sheetId="4">
        <row r="2">
          <cell r="B2" t="str">
            <v>Table --. Country: External Sustainability Framework--Gross External Financing Need, 2000-2010</v>
          </cell>
        </row>
      </sheetData>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ow r="2">
          <cell r="B2" t="str">
            <v>Table --. Country: External Sustainability Framework--Gross External Financing Need, 2000-2010</v>
          </cell>
        </row>
      </sheetData>
      <sheetData sheetId="20"/>
      <sheetData sheetId="21"/>
      <sheetData sheetId="22"/>
      <sheetData sheetId="23"/>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In_a"/>
      <sheetName val="In_m"/>
      <sheetName val="OAGF_in"/>
      <sheetName val="Work_m"/>
      <sheetName val="Cash (work)"/>
      <sheetName val="Federal_budget"/>
      <sheetName val="Rev_alloc"/>
      <sheetName val="Work_a"/>
      <sheetName val="Commitment"/>
      <sheetName val="Commitment_muddle"/>
      <sheetName val="Text-table_fed"/>
      <sheetName val="Text table_con"/>
      <sheetName val="Rev.shar_a"/>
      <sheetName val="export_q"/>
      <sheetName val="EXPORT"/>
      <sheetName val="WETA"/>
      <sheetName val="CRF_in"/>
      <sheetName val="Fedfunds_in"/>
      <sheetName val="Debt"/>
      <sheetName val="MT"/>
      <sheetName val="Fiscal policy rule"/>
      <sheetName val="Commitment_alt"/>
      <sheetName val="Scenarios_comp"/>
      <sheetName val="Commitment_high growth"/>
      <sheetName val="Oil_gas"/>
      <sheetName val="SLG"/>
      <sheetName val="Hist.(RED)"/>
      <sheetName val="Exp_SLG,funds"/>
      <sheetName val="Rev. shar_m"/>
      <sheetName val="FAD_DEME"/>
      <sheetName val="MT (in % of GDP)"/>
      <sheetName val="Capex"/>
      <sheetName val="Hist.(CBN)"/>
      <sheetName val="Cash"/>
      <sheetName val="Commitment_muddle(old)"/>
      <sheetName val="Commitment_offexch"/>
      <sheetName val="NOPB"/>
      <sheetName val="Nat. acc."/>
      <sheetName val="Cash ($20)"/>
      <sheetName val="Commitment ($20)"/>
      <sheetName val="Muddle-through ($20)"/>
      <sheetName val="BTO tbl."/>
      <sheetName val="SR_FGN"/>
      <sheetName val="SR4_data"/>
      <sheetName val="Source_m"/>
      <sheetName val="RED11"/>
      <sheetName val="RED12"/>
      <sheetName val="RED13"/>
      <sheetName val="RED14"/>
      <sheetName val="RED15"/>
      <sheetName val="RED16"/>
      <sheetName val="RED17"/>
      <sheetName val="RED18"/>
      <sheetName val="RED19"/>
      <sheetName val="PSTF"/>
      <sheetName val="Txtbl"/>
      <sheetName val="Txtbl commit"/>
      <sheetName val="Tbl MT"/>
      <sheetName val="Rv.shar_a"/>
      <sheetName val="Rv_alloc"/>
      <sheetName val="FG_bgt"/>
      <sheetName val="Commitmt"/>
      <sheetName val="Sheet1"/>
      <sheetName val="export_a"/>
      <sheetName val="Rule at 27$"/>
      <sheetName val="G ratios"/>
      <sheetName val="Commit_MDG"/>
      <sheetName val="Commit_converg"/>
      <sheetName val="Commit_alt"/>
      <sheetName val="Commit_high grth"/>
      <sheetName val="Federal_budget_Jan04"/>
      <sheetName val="Contents"/>
      <sheetName val="Imp"/>
      <sheetName val="Exp"/>
      <sheetName val="BOP_Tbl"/>
      <sheetName val="Mud_thru"/>
      <sheetName val="GNFS"/>
      <sheetName val="Incomes"/>
      <sheetName val="Cap&amp;Inv"/>
      <sheetName val="CBN data"/>
      <sheetName val="Dbt_Sum"/>
      <sheetName val="Dbt_Flw"/>
      <sheetName val="PCIV"/>
      <sheetName val="DSA_Inp"/>
      <sheetName val="Dbt_Stk"/>
      <sheetName val="Dbt_Srv"/>
      <sheetName val="SR_FIG"/>
      <sheetName val="REER"/>
      <sheetName val="DSA_Tbl"/>
      <sheetName val="RED_BOP"/>
      <sheetName val="RED_DOT"/>
      <sheetName val="RED_Dbt_Stk"/>
      <sheetName val="RED_Dbt_Srv"/>
      <sheetName val="Fin_Req"/>
      <sheetName val="IMF"/>
      <sheetName val="PC_Cap"/>
      <sheetName val="Oil&amp;gas changes"/>
      <sheetName val="DSA_Wk"/>
      <sheetName val="DSA_Exp"/>
      <sheetName val="Hoja1"/>
      <sheetName val="Hoja2"/>
      <sheetName val="Hoja3"/>
      <sheetName val="NGRealModule"/>
      <sheetName val="Readme"/>
      <sheetName val="In"/>
      <sheetName val="Work_exp"/>
      <sheetName val="Out"/>
      <sheetName val="Summary"/>
      <sheetName val="SEI"/>
      <sheetName val="SEI long-term"/>
      <sheetName val="EER Data"/>
      <sheetName val="SavInv_tab"/>
      <sheetName val="Source_sect"/>
      <sheetName val="Source_exp"/>
      <sheetName val="Non-oil Defl"/>
      <sheetName val="GDP Deflator"/>
      <sheetName val="Quarterly_deflator"/>
      <sheetName val="SEI-MDG"/>
      <sheetName val="Work_sect"/>
      <sheetName val="Work_sect_MDG"/>
      <sheetName val="Work_exp_MDG"/>
      <sheetName val="SavInv-MDG"/>
      <sheetName val="SEI_alternative"/>
      <sheetName val="Table 1"/>
      <sheetName val="Table 2"/>
      <sheetName val="Table 3"/>
      <sheetName val="Table 4"/>
      <sheetName val="Table 5"/>
      <sheetName val="RED1"/>
      <sheetName val="RED2"/>
      <sheetName val="RED3"/>
      <sheetName val="RED4"/>
      <sheetName val="RED6"/>
      <sheetName val="RED7"/>
      <sheetName val="VARIANCE"/>
      <sheetName val="MA"/>
      <sheetName val="DMBs"/>
      <sheetName val="MS-IMF"/>
      <sheetName val="CBN-MS"/>
      <sheetName val="OAN"/>
    </sheetNames>
    <sheetDataSet>
      <sheetData sheetId="0"/>
      <sheetData sheetId="1">
        <row r="2">
          <cell r="B2" t="str">
            <v>Table 1.  Nigeria:  Revised Gross Domestic Product by Sector of Origin at Current Prices, 2000-04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row r="2">
          <cell r="B2" t="str">
            <v>Table 1.  Nigeria:  Revised Gross Domestic Product by Sector of Origin at Current Prices, 2000-04</v>
          </cell>
        </row>
        <row r="5">
          <cell r="D5" t="str">
            <v xml:space="preserve">1990  </v>
          </cell>
          <cell r="E5" t="str">
            <v xml:space="preserve">1991  </v>
          </cell>
          <cell r="F5" t="str">
            <v xml:space="preserve">1992  </v>
          </cell>
          <cell r="G5" t="str">
            <v xml:space="preserve">1993  </v>
          </cell>
          <cell r="H5" t="str">
            <v>1994</v>
          </cell>
          <cell r="I5" t="str">
            <v>1995</v>
          </cell>
          <cell r="J5" t="str">
            <v>1996</v>
          </cell>
          <cell r="K5">
            <v>1997</v>
          </cell>
          <cell r="L5">
            <v>1998</v>
          </cell>
          <cell r="M5">
            <v>1999</v>
          </cell>
          <cell r="N5">
            <v>2000</v>
          </cell>
          <cell r="O5">
            <v>2001</v>
          </cell>
        </row>
        <row r="8">
          <cell r="N8" t="str">
            <v>(In millions of naira)</v>
          </cell>
        </row>
        <row r="10">
          <cell r="B10" t="str">
            <v>Primary sector</v>
          </cell>
          <cell r="D10">
            <v>185233.57620752743</v>
          </cell>
          <cell r="E10">
            <v>214735.76481651855</v>
          </cell>
          <cell r="F10">
            <v>392976.53208677471</v>
          </cell>
          <cell r="G10">
            <v>475151.39643335075</v>
          </cell>
          <cell r="H10">
            <v>569910.27210716147</v>
          </cell>
          <cell r="I10">
            <v>1388401.9519268165</v>
          </cell>
          <cell r="J10">
            <v>2001785.6345305799</v>
          </cell>
          <cell r="K10">
            <v>2025354.6245232618</v>
          </cell>
          <cell r="L10">
            <v>1798121.5905557787</v>
          </cell>
          <cell r="M10">
            <v>2156297.7757316958</v>
          </cell>
          <cell r="N10">
            <v>3384186.3063639603</v>
          </cell>
          <cell r="O10">
            <v>3813986.9653054867</v>
          </cell>
        </row>
        <row r="11">
          <cell r="B11" t="str">
            <v xml:space="preserve"> Agricultural activities</v>
          </cell>
          <cell r="D11">
            <v>84344.61</v>
          </cell>
          <cell r="E11">
            <v>97464.06</v>
          </cell>
          <cell r="F11">
            <v>145225.25</v>
          </cell>
          <cell r="G11">
            <v>231832.67</v>
          </cell>
          <cell r="H11">
            <v>349244.86</v>
          </cell>
          <cell r="I11">
            <v>619806.83000000007</v>
          </cell>
          <cell r="J11">
            <v>841457.07000000007</v>
          </cell>
          <cell r="K11">
            <v>953549.37000000011</v>
          </cell>
          <cell r="L11">
            <v>1057584.01</v>
          </cell>
          <cell r="M11">
            <v>1127693.1200000001</v>
          </cell>
          <cell r="N11">
            <v>1192910</v>
          </cell>
          <cell r="O11">
            <v>1584311.86</v>
          </cell>
        </row>
        <row r="12">
          <cell r="B12" t="str">
            <v xml:space="preserve">   Agriculture</v>
          </cell>
          <cell r="D12">
            <v>68416.710000000006</v>
          </cell>
          <cell r="E12">
            <v>80002.02</v>
          </cell>
          <cell r="F12">
            <v>120720.11</v>
          </cell>
          <cell r="G12">
            <v>196133.79</v>
          </cell>
          <cell r="H12">
            <v>296966.75</v>
          </cell>
          <cell r="I12">
            <v>527474.39</v>
          </cell>
          <cell r="J12">
            <v>713786.1</v>
          </cell>
          <cell r="K12">
            <v>807759.75</v>
          </cell>
          <cell r="L12">
            <v>892052.66</v>
          </cell>
          <cell r="M12">
            <v>948183</v>
          </cell>
          <cell r="N12">
            <v>1000069.45</v>
          </cell>
          <cell r="O12">
            <v>1328732.6100000001</v>
          </cell>
        </row>
        <row r="13">
          <cell r="B13" t="str">
            <v xml:space="preserve">   Livestock</v>
          </cell>
          <cell r="D13">
            <v>9562.01</v>
          </cell>
          <cell r="E13">
            <v>10528.75</v>
          </cell>
          <cell r="F13">
            <v>15565.6</v>
          </cell>
          <cell r="G13">
            <v>24723.82</v>
          </cell>
          <cell r="H13">
            <v>36707.480000000003</v>
          </cell>
          <cell r="I13">
            <v>65704.63</v>
          </cell>
          <cell r="J13">
            <v>88150.18</v>
          </cell>
          <cell r="K13">
            <v>98033.82</v>
          </cell>
          <cell r="L13">
            <v>107013.73</v>
          </cell>
          <cell r="M13">
            <v>111110.06</v>
          </cell>
          <cell r="N13">
            <v>116393.38</v>
          </cell>
          <cell r="O13">
            <v>153452.92000000001</v>
          </cell>
        </row>
        <row r="14">
          <cell r="B14" t="str">
            <v xml:space="preserve">   Forestry</v>
          </cell>
          <cell r="D14">
            <v>2149.0500000000002</v>
          </cell>
          <cell r="E14">
            <v>2232.0100000000002</v>
          </cell>
          <cell r="F14">
            <v>2740.07</v>
          </cell>
          <cell r="G14">
            <v>3633.33</v>
          </cell>
          <cell r="H14">
            <v>5479.85</v>
          </cell>
          <cell r="I14">
            <v>7560.53</v>
          </cell>
          <cell r="J14">
            <v>9497.9</v>
          </cell>
          <cell r="K14">
            <v>11500.06</v>
          </cell>
          <cell r="L14">
            <v>14547.64</v>
          </cell>
          <cell r="M14">
            <v>17684.27</v>
          </cell>
          <cell r="N14">
            <v>22436.91</v>
          </cell>
          <cell r="O14">
            <v>27462.77</v>
          </cell>
        </row>
        <row r="15">
          <cell r="B15" t="str">
            <v xml:space="preserve">   Fishing</v>
          </cell>
          <cell r="D15">
            <v>4216.84</v>
          </cell>
          <cell r="E15">
            <v>4701.28</v>
          </cell>
          <cell r="F15">
            <v>6199.47</v>
          </cell>
          <cell r="G15">
            <v>7341.73</v>
          </cell>
          <cell r="H15">
            <v>10090.780000000001</v>
          </cell>
          <cell r="I15">
            <v>19067.28</v>
          </cell>
          <cell r="J15">
            <v>30022.89</v>
          </cell>
          <cell r="K15">
            <v>36255.74</v>
          </cell>
          <cell r="L15">
            <v>43969.98</v>
          </cell>
          <cell r="M15">
            <v>50715.79</v>
          </cell>
          <cell r="N15">
            <v>54010.26</v>
          </cell>
          <cell r="O15">
            <v>74663.56</v>
          </cell>
        </row>
        <row r="16">
          <cell r="B16" t="str">
            <v xml:space="preserve"> Mining and quarrying</v>
          </cell>
          <cell r="D16">
            <v>100888.96620752744</v>
          </cell>
          <cell r="E16">
            <v>117271.70481651856</v>
          </cell>
          <cell r="F16">
            <v>247751.28208677468</v>
          </cell>
          <cell r="G16">
            <v>243318.7264333507</v>
          </cell>
          <cell r="H16">
            <v>220665.41210716151</v>
          </cell>
          <cell r="I16">
            <v>768595.12192681641</v>
          </cell>
          <cell r="J16">
            <v>1160328.5645305798</v>
          </cell>
          <cell r="K16">
            <v>1071805.2545232617</v>
          </cell>
          <cell r="L16">
            <v>740537.58055577858</v>
          </cell>
          <cell r="M16">
            <v>1028604.6557316957</v>
          </cell>
          <cell r="N16">
            <v>2191276.3063639603</v>
          </cell>
          <cell r="O16">
            <v>2229675.1053054864</v>
          </cell>
        </row>
        <row r="17">
          <cell r="B17" t="str">
            <v xml:space="preserve">   Of which:  crude petroleum and gas</v>
          </cell>
          <cell r="D17">
            <v>100223.35620752744</v>
          </cell>
          <cell r="E17">
            <v>116525.82481651855</v>
          </cell>
          <cell r="F17">
            <v>246827.97208677468</v>
          </cell>
          <cell r="G17">
            <v>242109.70643335072</v>
          </cell>
          <cell r="H17">
            <v>219109.26210716151</v>
          </cell>
          <cell r="I17">
            <v>766517.96192681638</v>
          </cell>
          <cell r="J17">
            <v>1157911.3445305799</v>
          </cell>
          <cell r="K17">
            <v>1068978.5345232617</v>
          </cell>
          <cell r="L17">
            <v>736795.27055577852</v>
          </cell>
          <cell r="M17">
            <v>1024464.3257316957</v>
          </cell>
          <cell r="N17">
            <v>2186682.4863639604</v>
          </cell>
          <cell r="O17">
            <v>2223670.6653054864</v>
          </cell>
        </row>
        <row r="19">
          <cell r="B19" t="str">
            <v>Secondary sector</v>
          </cell>
          <cell r="D19">
            <v>20231.135365543727</v>
          </cell>
          <cell r="E19">
            <v>25553.764794831783</v>
          </cell>
          <cell r="F19">
            <v>34518.917626669048</v>
          </cell>
          <cell r="G19">
            <v>48607.00304895814</v>
          </cell>
          <cell r="H19">
            <v>75017.452038185089</v>
          </cell>
          <cell r="I19">
            <v>120989.26255745547</v>
          </cell>
          <cell r="J19">
            <v>150945.55739439777</v>
          </cell>
          <cell r="K19">
            <v>164920.26999999999</v>
          </cell>
          <cell r="L19">
            <v>168394.92429049435</v>
          </cell>
          <cell r="M19">
            <v>180583.59196456126</v>
          </cell>
          <cell r="N19">
            <v>200841.19469581917</v>
          </cell>
          <cell r="O19">
            <v>244585.83049708029</v>
          </cell>
        </row>
        <row r="20">
          <cell r="B20" t="str">
            <v xml:space="preserve"> Manufacturing</v>
          </cell>
          <cell r="D20">
            <v>14702.395365543729</v>
          </cell>
          <cell r="E20">
            <v>19355.994794831782</v>
          </cell>
          <cell r="F20">
            <v>27004.007626669048</v>
          </cell>
          <cell r="G20">
            <v>38987.133048958145</v>
          </cell>
          <cell r="H20">
            <v>62897.69203818508</v>
          </cell>
          <cell r="I20">
            <v>105289.58255745546</v>
          </cell>
          <cell r="J20">
            <v>132897.05739439777</v>
          </cell>
          <cell r="K20">
            <v>144106.95000000001</v>
          </cell>
          <cell r="L20">
            <v>141496.44429049434</v>
          </cell>
          <cell r="M20">
            <v>150946.51196456127</v>
          </cell>
          <cell r="N20">
            <v>168037.02469581916</v>
          </cell>
          <cell r="O20">
            <v>201392.68736458028</v>
          </cell>
        </row>
        <row r="21">
          <cell r="B21" t="str">
            <v xml:space="preserve"> Utilities</v>
          </cell>
          <cell r="D21">
            <v>1177.99</v>
          </cell>
          <cell r="E21">
            <v>1297.44</v>
          </cell>
          <cell r="F21">
            <v>1405.19</v>
          </cell>
          <cell r="G21">
            <v>1600.77</v>
          </cell>
          <cell r="H21">
            <v>1795.16</v>
          </cell>
          <cell r="I21">
            <v>1915.3</v>
          </cell>
          <cell r="J21">
            <v>2006.29</v>
          </cell>
          <cell r="K21">
            <v>2037.58</v>
          </cell>
          <cell r="L21">
            <v>2020.65</v>
          </cell>
          <cell r="M21">
            <v>2109.56</v>
          </cell>
          <cell r="N21">
            <v>2200.25</v>
          </cell>
          <cell r="O21">
            <v>2438.4331325000003</v>
          </cell>
        </row>
        <row r="22">
          <cell r="B22" t="str">
            <v xml:space="preserve"> Building and construction</v>
          </cell>
          <cell r="D22">
            <v>4350.75</v>
          </cell>
          <cell r="E22">
            <v>4900.33</v>
          </cell>
          <cell r="F22">
            <v>6109.72</v>
          </cell>
          <cell r="G22">
            <v>8019.1</v>
          </cell>
          <cell r="H22">
            <v>10324.6</v>
          </cell>
          <cell r="I22">
            <v>13784.38</v>
          </cell>
          <cell r="J22">
            <v>16042.21</v>
          </cell>
          <cell r="K22">
            <v>18775.740000000002</v>
          </cell>
          <cell r="L22">
            <v>24877.83</v>
          </cell>
          <cell r="M22">
            <v>27527.52</v>
          </cell>
          <cell r="N22">
            <v>30603.919999999998</v>
          </cell>
          <cell r="O22">
            <v>40754.71</v>
          </cell>
        </row>
        <row r="24">
          <cell r="B24" t="str">
            <v>Tertiary sector</v>
          </cell>
          <cell r="D24">
            <v>66849.45</v>
          </cell>
          <cell r="E24">
            <v>76844.649999999994</v>
          </cell>
          <cell r="F24">
            <v>109465.09999999998</v>
          </cell>
          <cell r="G24">
            <v>164934.47999999998</v>
          </cell>
          <cell r="H24">
            <v>259005.15</v>
          </cell>
          <cell r="I24">
            <v>425575.86999999994</v>
          </cell>
          <cell r="J24">
            <v>551420.17000000004</v>
          </cell>
          <cell r="K24">
            <v>611697.68000000005</v>
          </cell>
          <cell r="L24">
            <v>753932.23999999987</v>
          </cell>
          <cell r="M24">
            <v>976656.15</v>
          </cell>
          <cell r="N24">
            <v>952609.7</v>
          </cell>
          <cell r="O24">
            <v>1119598.2983747504</v>
          </cell>
        </row>
        <row r="25">
          <cell r="B25" t="str">
            <v xml:space="preserve"> Transport </v>
          </cell>
          <cell r="D25">
            <v>5438.8379999999997</v>
          </cell>
          <cell r="E25">
            <v>6150.2300000000005</v>
          </cell>
          <cell r="F25">
            <v>9011.3180000000011</v>
          </cell>
          <cell r="G25">
            <v>15008.468000000001</v>
          </cell>
          <cell r="H25">
            <v>32024.589999999997</v>
          </cell>
          <cell r="I25">
            <v>50314.925999999999</v>
          </cell>
          <cell r="J25">
            <v>65531.407999999996</v>
          </cell>
          <cell r="K25">
            <v>75678.088000000003</v>
          </cell>
          <cell r="L25">
            <v>97652.155999999988</v>
          </cell>
          <cell r="M25">
            <v>116501.724</v>
          </cell>
          <cell r="N25">
            <v>129092.02</v>
          </cell>
          <cell r="O25">
            <v>145660.83650892306</v>
          </cell>
        </row>
        <row r="26">
          <cell r="B26" t="str">
            <v xml:space="preserve"> Communication</v>
          </cell>
          <cell r="D26">
            <v>407.23</v>
          </cell>
          <cell r="E26">
            <v>449.21</v>
          </cell>
          <cell r="F26">
            <v>550.72</v>
          </cell>
          <cell r="G26">
            <v>723.3599999999999</v>
          </cell>
          <cell r="H26">
            <v>737.76</v>
          </cell>
          <cell r="I26">
            <v>830</v>
          </cell>
          <cell r="J26">
            <v>942.72</v>
          </cell>
          <cell r="K26">
            <v>1072.1199999999999</v>
          </cell>
          <cell r="L26">
            <v>1190.92</v>
          </cell>
          <cell r="M26">
            <v>1333.26</v>
          </cell>
          <cell r="N26">
            <v>1638.13</v>
          </cell>
          <cell r="O26">
            <v>2113.5707582054338</v>
          </cell>
        </row>
        <row r="27">
          <cell r="B27" t="str">
            <v xml:space="preserve"> Wholesale and retail trade</v>
          </cell>
          <cell r="D27">
            <v>35837.660000000003</v>
          </cell>
          <cell r="E27">
            <v>41792.199999999997</v>
          </cell>
          <cell r="F27">
            <v>62296.25</v>
          </cell>
          <cell r="G27">
            <v>100848.89</v>
          </cell>
          <cell r="H27">
            <v>158394.5</v>
          </cell>
          <cell r="I27">
            <v>273912.71999999997</v>
          </cell>
          <cell r="J27">
            <v>357053.01</v>
          </cell>
          <cell r="K27">
            <v>392343.38</v>
          </cell>
          <cell r="L27">
            <v>444484.92</v>
          </cell>
          <cell r="M27">
            <v>485667</v>
          </cell>
          <cell r="N27">
            <v>527485.4</v>
          </cell>
          <cell r="O27">
            <v>642860.11</v>
          </cell>
        </row>
        <row r="28">
          <cell r="B28" t="str">
            <v xml:space="preserve"> Hotel and restaurants</v>
          </cell>
          <cell r="D28">
            <v>552.34</v>
          </cell>
          <cell r="E28">
            <v>593.29</v>
          </cell>
          <cell r="F28">
            <v>756.43</v>
          </cell>
          <cell r="G28">
            <v>1217.1400000000001</v>
          </cell>
          <cell r="H28">
            <v>1988.62</v>
          </cell>
          <cell r="I28">
            <v>2711.49</v>
          </cell>
          <cell r="J28">
            <v>3328.67</v>
          </cell>
          <cell r="K28">
            <v>4285.7</v>
          </cell>
          <cell r="L28">
            <v>4865.1099999999997</v>
          </cell>
          <cell r="M28">
            <v>5790.65</v>
          </cell>
          <cell r="N28">
            <v>6455.26</v>
          </cell>
          <cell r="O28">
            <v>7251.72</v>
          </cell>
        </row>
        <row r="29">
          <cell r="B29" t="str">
            <v xml:space="preserve"> Finance and insurance</v>
          </cell>
          <cell r="D29">
            <v>11642.44</v>
          </cell>
          <cell r="E29">
            <v>12979.810000000001</v>
          </cell>
          <cell r="F29">
            <v>15124.949999999999</v>
          </cell>
          <cell r="G29">
            <v>16276.44</v>
          </cell>
          <cell r="H29">
            <v>12554.5</v>
          </cell>
          <cell r="I29">
            <v>20397.66</v>
          </cell>
          <cell r="J29">
            <v>27751.65</v>
          </cell>
          <cell r="K29">
            <v>30923.26</v>
          </cell>
          <cell r="L29">
            <v>35698.07</v>
          </cell>
          <cell r="M29">
            <v>39390.03</v>
          </cell>
          <cell r="N29">
            <v>43774.939999999995</v>
          </cell>
          <cell r="O29">
            <v>54382.590000000004</v>
          </cell>
        </row>
        <row r="30">
          <cell r="B30" t="str">
            <v xml:space="preserve"> Real estate</v>
          </cell>
          <cell r="D30">
            <v>3907.15</v>
          </cell>
          <cell r="E30">
            <v>4793.92</v>
          </cell>
          <cell r="F30">
            <v>5975.57</v>
          </cell>
          <cell r="G30">
            <v>9342.15</v>
          </cell>
          <cell r="H30">
            <v>27486.68</v>
          </cell>
          <cell r="I30">
            <v>46307.839999999997</v>
          </cell>
          <cell r="J30">
            <v>60707.86</v>
          </cell>
          <cell r="K30">
            <v>67497.039999999994</v>
          </cell>
          <cell r="L30">
            <v>98443.66</v>
          </cell>
          <cell r="M30">
            <v>133184.73000000001</v>
          </cell>
          <cell r="N30">
            <v>165069.68</v>
          </cell>
          <cell r="O30">
            <v>171768.26152510708</v>
          </cell>
        </row>
        <row r="31">
          <cell r="B31" t="str">
            <v>Other private services</v>
          </cell>
          <cell r="D31">
            <v>1110.462</v>
          </cell>
          <cell r="E31">
            <v>1286.43</v>
          </cell>
          <cell r="F31">
            <v>1580.432</v>
          </cell>
          <cell r="G31">
            <v>2388.2719999999999</v>
          </cell>
          <cell r="H31">
            <v>5204.74</v>
          </cell>
          <cell r="I31">
            <v>10266.154000000002</v>
          </cell>
          <cell r="J31">
            <v>15061.441999999999</v>
          </cell>
          <cell r="K31">
            <v>18537.052</v>
          </cell>
          <cell r="L31">
            <v>24724.043999999998</v>
          </cell>
          <cell r="M31">
            <v>35275.885999999999</v>
          </cell>
          <cell r="N31">
            <v>44077.039999999994</v>
          </cell>
          <cell r="O31">
            <v>55385.029582515039</v>
          </cell>
        </row>
        <row r="33">
          <cell r="B33" t="str">
            <v xml:space="preserve"> Government services</v>
          </cell>
          <cell r="D33">
            <v>7953.3300000000008</v>
          </cell>
          <cell r="E33">
            <v>8799.5600000000013</v>
          </cell>
          <cell r="F33">
            <v>14169.43</v>
          </cell>
          <cell r="G33">
            <v>19129.759999999998</v>
          </cell>
          <cell r="H33">
            <v>20613.759999999998</v>
          </cell>
          <cell r="I33">
            <v>20835.079999999998</v>
          </cell>
          <cell r="J33">
            <v>21043.41</v>
          </cell>
          <cell r="K33">
            <v>21361.040000000005</v>
          </cell>
          <cell r="L33">
            <v>46873.359999999971</v>
          </cell>
          <cell r="M33">
            <v>159512.87</v>
          </cell>
          <cell r="N33">
            <v>35017.230000000003</v>
          </cell>
          <cell r="O33">
            <v>40176.18</v>
          </cell>
        </row>
        <row r="35">
          <cell r="B35" t="str">
            <v>Gross domestic product at factor cost</v>
          </cell>
          <cell r="D35">
            <v>272314.16157307115</v>
          </cell>
          <cell r="E35">
            <v>317134.17961135029</v>
          </cell>
          <cell r="F35">
            <v>536960.54971344373</v>
          </cell>
          <cell r="G35">
            <v>688692.87948230887</v>
          </cell>
          <cell r="H35">
            <v>903932.87414534658</v>
          </cell>
          <cell r="I35">
            <v>1934967.0844842719</v>
          </cell>
          <cell r="J35">
            <v>2704151.3619249775</v>
          </cell>
          <cell r="K35">
            <v>2801972.5745232617</v>
          </cell>
          <cell r="L35">
            <v>2720448.754846273</v>
          </cell>
          <cell r="M35">
            <v>3313537.5176962572</v>
          </cell>
          <cell r="N35">
            <v>4537637.2010597792</v>
          </cell>
          <cell r="O35">
            <v>5178171.0941773178</v>
          </cell>
        </row>
        <row r="36">
          <cell r="B36" t="str">
            <v xml:space="preserve">  Oil</v>
          </cell>
          <cell r="D36">
            <v>100223.35620752744</v>
          </cell>
          <cell r="E36">
            <v>116525.82481651855</v>
          </cell>
          <cell r="F36">
            <v>246827.97208677468</v>
          </cell>
          <cell r="G36">
            <v>242109.70643335072</v>
          </cell>
          <cell r="H36">
            <v>219109.26210716151</v>
          </cell>
          <cell r="I36">
            <v>766517.96192681638</v>
          </cell>
          <cell r="J36">
            <v>1157911.3445305799</v>
          </cell>
          <cell r="K36">
            <v>1068978.5345232617</v>
          </cell>
          <cell r="L36">
            <v>736795.27055577852</v>
          </cell>
          <cell r="M36">
            <v>1024464.3257316957</v>
          </cell>
          <cell r="N36">
            <v>2186682.4863639604</v>
          </cell>
          <cell r="O36">
            <v>2223670.6653054864</v>
          </cell>
        </row>
        <row r="37">
          <cell r="B37" t="str">
            <v xml:space="preserve">  Non-oil</v>
          </cell>
          <cell r="D37">
            <v>172090.8053655437</v>
          </cell>
          <cell r="E37">
            <v>200608.35479483174</v>
          </cell>
          <cell r="F37">
            <v>290132.57762666908</v>
          </cell>
          <cell r="G37">
            <v>446583.17304895818</v>
          </cell>
          <cell r="H37">
            <v>684823.61203818512</v>
          </cell>
          <cell r="I37">
            <v>1168449.1225574557</v>
          </cell>
          <cell r="J37">
            <v>1546240.0173943976</v>
          </cell>
          <cell r="K37">
            <v>1732994.04</v>
          </cell>
          <cell r="L37">
            <v>1983653.4842904946</v>
          </cell>
          <cell r="M37">
            <v>2289073.1919645616</v>
          </cell>
          <cell r="N37">
            <v>2350954.7146958187</v>
          </cell>
          <cell r="O37">
            <v>2954500.4288718314</v>
          </cell>
        </row>
        <row r="39">
          <cell r="B39" t="str">
            <v>Total indirect taxes (net)</v>
          </cell>
          <cell r="D39">
            <v>3219.6</v>
          </cell>
          <cell r="E39">
            <v>11456.9</v>
          </cell>
          <cell r="F39">
            <v>16054.8</v>
          </cell>
          <cell r="G39">
            <v>15486.4</v>
          </cell>
          <cell r="H39">
            <v>25555.399999999998</v>
          </cell>
          <cell r="I39">
            <v>22355</v>
          </cell>
          <cell r="J39">
            <v>86791.16</v>
          </cell>
          <cell r="K39">
            <v>106000</v>
          </cell>
          <cell r="L39">
            <v>116494.53</v>
          </cell>
          <cell r="M39">
            <v>128019</v>
          </cell>
          <cell r="N39">
            <v>140663</v>
          </cell>
          <cell r="O39">
            <v>163392</v>
          </cell>
        </row>
        <row r="40">
          <cell r="B40" t="str">
            <v>Subsidies</v>
          </cell>
          <cell r="D40">
            <v>-456</v>
          </cell>
          <cell r="E40">
            <v>-3554.1227509044033</v>
          </cell>
          <cell r="F40">
            <v>-6017.7168806385635</v>
          </cell>
          <cell r="G40">
            <v>-7800</v>
          </cell>
          <cell r="H40">
            <v>-11001</v>
          </cell>
          <cell r="I40">
            <v>-5301</v>
          </cell>
          <cell r="J40">
            <v>-3316.02</v>
          </cell>
          <cell r="K40">
            <v>-1347.69</v>
          </cell>
          <cell r="L40">
            <v>-857.82</v>
          </cell>
          <cell r="M40">
            <v>-1377.65</v>
          </cell>
          <cell r="N40">
            <v>-1906</v>
          </cell>
          <cell r="O40">
            <v>-2500</v>
          </cell>
        </row>
        <row r="42">
          <cell r="B42" t="str">
            <v>Gross domestic product at market prices</v>
          </cell>
          <cell r="D42">
            <v>275077.76157307113</v>
          </cell>
          <cell r="E42">
            <v>325036.95686044591</v>
          </cell>
          <cell r="F42">
            <v>546997.63283280516</v>
          </cell>
          <cell r="G42">
            <v>696379.27948230889</v>
          </cell>
          <cell r="H42">
            <v>918487.2741453466</v>
          </cell>
          <cell r="I42">
            <v>1952021.0844842719</v>
          </cell>
          <cell r="J42">
            <v>2787626.5019249776</v>
          </cell>
          <cell r="K42">
            <v>2906624.8845232618</v>
          </cell>
          <cell r="L42">
            <v>2836085.464846273</v>
          </cell>
          <cell r="M42">
            <v>3440178.8676962573</v>
          </cell>
          <cell r="N42">
            <v>4676394.2010597792</v>
          </cell>
          <cell r="O42">
            <v>5339063.0941773178</v>
          </cell>
        </row>
        <row r="43">
          <cell r="B43" t="str">
            <v>IMF estimate</v>
          </cell>
          <cell r="K43">
            <v>2906624.8845232618</v>
          </cell>
          <cell r="L43">
            <v>2836085.4648462725</v>
          </cell>
          <cell r="M43">
            <v>3440178.8676962573</v>
          </cell>
          <cell r="N43">
            <v>4676394.2010597792</v>
          </cell>
          <cell r="O43">
            <v>5339063.0941773169</v>
          </cell>
        </row>
        <row r="45">
          <cell r="B45" t="str">
            <v>Memorandum items:</v>
          </cell>
          <cell r="J45" t="str">
            <v>difference</v>
          </cell>
          <cell r="K45">
            <v>0</v>
          </cell>
          <cell r="L45">
            <v>0</v>
          </cell>
          <cell r="M45" t="str">
            <v>(In percent of GDP)</v>
          </cell>
        </row>
        <row r="47">
          <cell r="B47" t="str">
            <v xml:space="preserve"> Oil GDP</v>
          </cell>
          <cell r="D47">
            <v>36.804312940821518</v>
          </cell>
          <cell r="E47">
            <v>36.743382551613202</v>
          </cell>
          <cell r="F47">
            <v>45.967617587269267</v>
          </cell>
          <cell r="G47">
            <v>35.154960018658073</v>
          </cell>
          <cell r="H47">
            <v>24.239550123047096</v>
          </cell>
          <cell r="I47">
            <v>39.614005223820996</v>
          </cell>
          <cell r="J47">
            <v>42.819768184363355</v>
          </cell>
          <cell r="K47">
            <v>38.150927822879986</v>
          </cell>
          <cell r="L47">
            <v>27.083593074239449</v>
          </cell>
          <cell r="M47">
            <v>30.917541155349777</v>
          </cell>
          <cell r="N47">
            <v>48.18989243682271</v>
          </cell>
          <cell r="O47">
            <v>42.943167092449507</v>
          </cell>
        </row>
        <row r="48">
          <cell r="B48" t="str">
            <v xml:space="preserve"> Non-oil GDP</v>
          </cell>
          <cell r="D48">
            <v>63.195687059178475</v>
          </cell>
          <cell r="E48">
            <v>63.256617448386798</v>
          </cell>
          <cell r="F48">
            <v>54.03238241273074</v>
          </cell>
          <cell r="G48">
            <v>64.845039981341941</v>
          </cell>
          <cell r="H48">
            <v>75.760449876952904</v>
          </cell>
          <cell r="I48">
            <v>60.385994776179011</v>
          </cell>
          <cell r="J48">
            <v>57.180231815636652</v>
          </cell>
          <cell r="K48">
            <v>61.849072177120014</v>
          </cell>
          <cell r="L48">
            <v>72.916406925760555</v>
          </cell>
          <cell r="M48">
            <v>69.082458844650233</v>
          </cell>
          <cell r="N48">
            <v>51.81010756317729</v>
          </cell>
          <cell r="O48">
            <v>57.056832907550493</v>
          </cell>
        </row>
        <row r="49">
          <cell r="B49" t="str">
            <v xml:space="preserve">    Agricultural activities</v>
          </cell>
          <cell r="D49">
            <v>31.21770072805738</v>
          </cell>
          <cell r="E49">
            <v>30.967945530297879</v>
          </cell>
          <cell r="F49">
            <v>27.217746271675672</v>
          </cell>
          <cell r="G49">
            <v>33.838260412272263</v>
          </cell>
          <cell r="H49">
            <v>38.80830314216378</v>
          </cell>
          <cell r="I49">
            <v>32.139254201616104</v>
          </cell>
          <cell r="J49">
            <v>31.206621858595945</v>
          </cell>
          <cell r="K49">
            <v>34.132243073889526</v>
          </cell>
          <cell r="L49">
            <v>39.012913516908853</v>
          </cell>
          <cell r="M49">
            <v>34.157858299637098</v>
          </cell>
          <cell r="N49">
            <v>26.390470787755337</v>
          </cell>
          <cell r="O49">
            <v>30.711930352943696</v>
          </cell>
        </row>
        <row r="50">
          <cell r="B50" t="str">
            <v xml:space="preserve">    Secondary </v>
          </cell>
          <cell r="D50">
            <v>7.4293364871936802</v>
          </cell>
          <cell r="E50">
            <v>8.0577138756056073</v>
          </cell>
          <cell r="F50">
            <v>6.4285761114276525</v>
          </cell>
          <cell r="G50">
            <v>7.0578634536625495</v>
          </cell>
          <cell r="H50">
            <v>8.2990069488415106</v>
          </cell>
          <cell r="I50">
            <v>6.2527814311478496</v>
          </cell>
          <cell r="J50">
            <v>5.5819936531565171</v>
          </cell>
          <cell r="K50">
            <v>5.8858631058535664</v>
          </cell>
          <cell r="L50">
            <v>6.1899686215559679</v>
          </cell>
          <cell r="M50">
            <v>5.4498731642583707</v>
          </cell>
          <cell r="N50">
            <v>4.4261183915036684</v>
          </cell>
          <cell r="O50">
            <v>4.7234018739185535</v>
          </cell>
        </row>
        <row r="51">
          <cell r="B51" t="str">
            <v xml:space="preserve">   Tertiary sectors</v>
          </cell>
          <cell r="D51">
            <v>24.548649843927421</v>
          </cell>
          <cell r="E51">
            <v>24.230958042483326</v>
          </cell>
          <cell r="F51">
            <v>20.386060029627412</v>
          </cell>
          <cell r="G51">
            <v>23.948916115407119</v>
          </cell>
          <cell r="H51">
            <v>28.653139785947605</v>
          </cell>
          <cell r="I51">
            <v>21.99395914341504</v>
          </cell>
          <cell r="J51">
            <v>20.391616303884188</v>
          </cell>
          <cell r="K51">
            <v>21.830965997376925</v>
          </cell>
          <cell r="L51">
            <v>27.713524787295729</v>
          </cell>
          <cell r="M51">
            <v>29.47472738075475</v>
          </cell>
          <cell r="N51">
            <v>20.993518383918286</v>
          </cell>
          <cell r="O51">
            <v>21.621500680688239</v>
          </cell>
        </row>
        <row r="54">
          <cell r="B54" t="str">
            <v xml:space="preserve">   Sources:  Federal Office of Statistics; National Planning Commission; and staff estimates.</v>
          </cell>
        </row>
      </sheetData>
      <sheetData sheetId="130"/>
      <sheetData sheetId="131"/>
      <sheetData sheetId="132"/>
      <sheetData sheetId="133"/>
      <sheetData sheetId="134"/>
      <sheetData sheetId="135"/>
      <sheetData sheetId="136"/>
      <sheetData sheetId="137"/>
      <sheetData sheetId="138"/>
      <sheetData sheetId="139"/>
      <sheetData sheetId="14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IINDEX"/>
      <sheetName val="CPICOMP"/>
      <sheetName val="INSINDEX"/>
      <sheetName val="INSPERCHG"/>
    </sheetNames>
    <sheetDataSet>
      <sheetData sheetId="0" refreshError="1">
        <row r="203">
          <cell r="B203">
            <v>1987</v>
          </cell>
          <cell r="K203">
            <v>0.55710306406684396</v>
          </cell>
          <cell r="O203">
            <v>15.680410168767377</v>
          </cell>
        </row>
        <row r="204">
          <cell r="K204">
            <v>-0.14773776546630479</v>
          </cell>
          <cell r="O204">
            <v>13.069845253032231</v>
          </cell>
        </row>
        <row r="205">
          <cell r="K205">
            <v>0.25892361753281357</v>
          </cell>
          <cell r="O205">
            <v>14.560439560439576</v>
          </cell>
        </row>
        <row r="206">
          <cell r="K206">
            <v>0.14757424829365817</v>
          </cell>
          <cell r="O206">
            <v>14.006719865602669</v>
          </cell>
        </row>
        <row r="207">
          <cell r="K207">
            <v>1.1235955056179803</v>
          </cell>
          <cell r="O207">
            <v>10.307414104882451</v>
          </cell>
        </row>
        <row r="208">
          <cell r="K208">
            <v>0.60109289617484851</v>
          </cell>
          <cell r="O208">
            <v>9.0209238057638697</v>
          </cell>
        </row>
        <row r="209">
          <cell r="K209">
            <v>1.9373528879232493</v>
          </cell>
          <cell r="O209">
            <v>7.5248281130633643</v>
          </cell>
        </row>
        <row r="210">
          <cell r="K210">
            <v>0.74600355239786698</v>
          </cell>
          <cell r="O210">
            <v>5.1538746755653841</v>
          </cell>
        </row>
        <row r="211">
          <cell r="K211">
            <v>1.6748942172073233</v>
          </cell>
          <cell r="O211">
            <v>6.4022140221401402</v>
          </cell>
        </row>
        <row r="212">
          <cell r="K212">
            <v>1.0750823651811903</v>
          </cell>
          <cell r="O212">
            <v>8.9940164547493531</v>
          </cell>
        </row>
        <row r="213">
          <cell r="K213">
            <v>1.2523588951792952</v>
          </cell>
          <cell r="O213">
            <v>9.84552391587561</v>
          </cell>
        </row>
        <row r="214">
          <cell r="K214">
            <v>0.10166045408335211</v>
          </cell>
          <cell r="O214">
            <v>9.7121634168986901</v>
          </cell>
        </row>
        <row r="215">
          <cell r="B215">
            <v>1988</v>
          </cell>
          <cell r="K215">
            <v>3.4867975626269532</v>
          </cell>
          <cell r="O215">
            <v>12.908587257617654</v>
          </cell>
        </row>
        <row r="216">
          <cell r="K216">
            <v>6.2031356509884228</v>
          </cell>
          <cell r="O216">
            <v>20.089878189410548</v>
          </cell>
        </row>
        <row r="217">
          <cell r="K217">
            <v>2.9525032092426073</v>
          </cell>
          <cell r="O217">
            <v>23.316240825178426</v>
          </cell>
        </row>
        <row r="218">
          <cell r="K218">
            <v>7.2942643391521234</v>
          </cell>
          <cell r="O218">
            <v>32.116283791393684</v>
          </cell>
        </row>
        <row r="219">
          <cell r="K219">
            <v>4.9970947123765264</v>
          </cell>
          <cell r="O219">
            <v>37.176945627111515</v>
          </cell>
        </row>
        <row r="220">
          <cell r="K220">
            <v>2.6009961261759917</v>
          </cell>
          <cell r="O220">
            <v>39.903959904426436</v>
          </cell>
        </row>
        <row r="221">
          <cell r="K221">
            <v>4.6925566343041902</v>
          </cell>
          <cell r="O221">
            <v>43.685340365482858</v>
          </cell>
        </row>
        <row r="222">
          <cell r="K222">
            <v>1.2879958784131951</v>
          </cell>
          <cell r="O222">
            <v>44.458337299286676</v>
          </cell>
        </row>
        <row r="223">
          <cell r="K223">
            <v>0.55951169888097674</v>
          </cell>
          <cell r="O223">
            <v>42.87361665324498</v>
          </cell>
        </row>
        <row r="224">
          <cell r="K224">
            <v>-2.9337379868487501</v>
          </cell>
          <cell r="O224">
            <v>37.206990925072844</v>
          </cell>
        </row>
        <row r="225">
          <cell r="K225">
            <v>2.3970818134444905</v>
          </cell>
          <cell r="O225">
            <v>38.758204040223454</v>
          </cell>
        </row>
        <row r="226">
          <cell r="K226">
            <v>0.25445292620864812</v>
          </cell>
          <cell r="O226">
            <v>38.970000816888287</v>
          </cell>
        </row>
        <row r="227">
          <cell r="B227">
            <v>1989</v>
          </cell>
          <cell r="K227">
            <v>11.827411167512691</v>
          </cell>
          <cell r="O227">
            <v>50.170415814587614</v>
          </cell>
        </row>
        <row r="228">
          <cell r="K228">
            <v>5.7648660916931327</v>
          </cell>
          <cell r="O228">
            <v>49.550706033376102</v>
          </cell>
        </row>
        <row r="229">
          <cell r="K229">
            <v>7.8969957081545195</v>
          </cell>
          <cell r="O229">
            <v>56.733167082294258</v>
          </cell>
        </row>
        <row r="230">
          <cell r="K230">
            <v>7.6372315035799554</v>
          </cell>
          <cell r="O230">
            <v>57.234166182452071</v>
          </cell>
        </row>
        <row r="231">
          <cell r="K231">
            <v>3.9911308203991025</v>
          </cell>
          <cell r="O231">
            <v>55.727725511898171</v>
          </cell>
        </row>
        <row r="232">
          <cell r="K232">
            <v>5.6503198294243218</v>
          </cell>
          <cell r="O232">
            <v>60.355987055016193</v>
          </cell>
        </row>
        <row r="233">
          <cell r="K233">
            <v>-2.4217961654893982</v>
          </cell>
          <cell r="O233">
            <v>49.459041731066478</v>
          </cell>
        </row>
        <row r="234">
          <cell r="K234">
            <v>-0.79283005860049105</v>
          </cell>
          <cell r="O234">
            <v>46.388606307222787</v>
          </cell>
        </row>
        <row r="235">
          <cell r="K235">
            <v>-0.41695621959694229</v>
          </cell>
          <cell r="O235">
            <v>44.967121901871529</v>
          </cell>
        </row>
        <row r="236">
          <cell r="K236">
            <v>-0.5233775296580645</v>
          </cell>
          <cell r="O236">
            <v>48.56696195935384</v>
          </cell>
        </row>
        <row r="237">
          <cell r="K237">
            <v>-0.42090494563312708</v>
          </cell>
          <cell r="O237">
            <v>44.47837150127225</v>
          </cell>
        </row>
        <row r="238">
          <cell r="K238">
            <v>0.3874603733709181</v>
          </cell>
          <cell r="O238">
            <v>44.670050761421322</v>
          </cell>
        </row>
        <row r="239">
          <cell r="B239" t="str">
            <v>1990</v>
          </cell>
          <cell r="K239">
            <v>-1.0175438596491171</v>
          </cell>
          <cell r="O239">
            <v>28.052655469813903</v>
          </cell>
        </row>
        <row r="240">
          <cell r="K240">
            <v>1.0280042538106882</v>
          </cell>
          <cell r="O240">
            <v>22.317596566523612</v>
          </cell>
        </row>
        <row r="241">
          <cell r="K241">
            <v>0.59649122807017285</v>
          </cell>
          <cell r="O241">
            <v>14.041368337311045</v>
          </cell>
        </row>
        <row r="242">
          <cell r="K242">
            <v>1.6393442622950838</v>
          </cell>
          <cell r="O242">
            <v>7.6866223207686435</v>
          </cell>
        </row>
        <row r="243">
          <cell r="K243">
            <v>1.7158544955387711</v>
          </cell>
          <cell r="O243">
            <v>5.3304904051172608</v>
          </cell>
        </row>
        <row r="244">
          <cell r="B244" t="str">
            <v/>
          </cell>
          <cell r="K244">
            <v>0.57354925775980892</v>
          </cell>
          <cell r="O244">
            <v>0.26908846283215659</v>
          </cell>
        </row>
        <row r="245">
          <cell r="K245">
            <v>0.63737001006372029</v>
          </cell>
          <cell r="O245">
            <v>3.4126163391933639</v>
          </cell>
        </row>
        <row r="246">
          <cell r="K246">
            <v>0.10000000000001119</v>
          </cell>
          <cell r="O246">
            <v>4.3432939541348192</v>
          </cell>
        </row>
        <row r="247">
          <cell r="K247">
            <v>-2.0313020313020402</v>
          </cell>
          <cell r="O247">
            <v>2.6517794836008246</v>
          </cell>
        </row>
        <row r="248">
          <cell r="K248">
            <v>-0.67980965329708098</v>
          </cell>
          <cell r="O248">
            <v>2.4903542616625529</v>
          </cell>
        </row>
        <row r="249">
          <cell r="K249">
            <v>-6.8446269678301697E-2</v>
          </cell>
          <cell r="O249">
            <v>2.8531172948221384</v>
          </cell>
        </row>
        <row r="250">
          <cell r="K250">
            <v>1.0616438356164437</v>
          </cell>
          <cell r="O250">
            <v>3.5438596491228047</v>
          </cell>
        </row>
        <row r="251">
          <cell r="B251" t="str">
            <v>1991</v>
          </cell>
          <cell r="K251">
            <v>-0.57607590647239526</v>
          </cell>
          <cell r="O251">
            <v>4.0056717476072201</v>
          </cell>
        </row>
        <row r="252">
          <cell r="K252">
            <v>4.1581458759373024</v>
          </cell>
          <cell r="O252">
            <v>7.2280701754386056</v>
          </cell>
        </row>
        <row r="253">
          <cell r="K253">
            <v>0.45811518324605505</v>
          </cell>
          <cell r="O253">
            <v>7.0805720265085581</v>
          </cell>
        </row>
        <row r="254">
          <cell r="K254">
            <v>3.1596091205211785</v>
          </cell>
          <cell r="O254">
            <v>8.6822237474262209</v>
          </cell>
        </row>
        <row r="255">
          <cell r="K255">
            <v>4.0101041995579401</v>
          </cell>
          <cell r="O255">
            <v>11.133603238866407</v>
          </cell>
        </row>
        <row r="256">
          <cell r="B256" t="str">
            <v/>
          </cell>
          <cell r="K256">
            <v>2.0947176684881663</v>
          </cell>
          <cell r="O256">
            <v>12.814491781281445</v>
          </cell>
        </row>
        <row r="257">
          <cell r="K257">
            <v>0.71364852809989721</v>
          </cell>
          <cell r="O257">
            <v>12.9</v>
          </cell>
        </row>
        <row r="258">
          <cell r="K258">
            <v>2.0076764098021949</v>
          </cell>
          <cell r="O258">
            <v>15.051615051615052</v>
          </cell>
        </row>
        <row r="259">
          <cell r="K259">
            <v>-1.157742402315487</v>
          </cell>
          <cell r="O259">
            <v>16.077498300475867</v>
          </cell>
        </row>
        <row r="260">
          <cell r="K260">
            <v>1.0541727672035206</v>
          </cell>
          <cell r="O260">
            <v>18.104038329911031</v>
          </cell>
        </row>
        <row r="261">
          <cell r="K261">
            <v>0.89829035062298779</v>
          </cell>
          <cell r="O261">
            <v>19.246575342465743</v>
          </cell>
        </row>
        <row r="262">
          <cell r="K262">
            <v>4.2791499138426392</v>
          </cell>
          <cell r="O262">
            <v>23.043036258895278</v>
          </cell>
        </row>
        <row r="263">
          <cell r="B263" t="str">
            <v>1/92</v>
          </cell>
          <cell r="K263">
            <v>4.0484714954557965</v>
          </cell>
          <cell r="O263">
            <v>28.766189502385831</v>
          </cell>
          <cell r="S263">
            <v>15.039151157512487</v>
          </cell>
        </row>
        <row r="264">
          <cell r="K264">
            <v>2.1439915299100054</v>
          </cell>
          <cell r="O264">
            <v>26.276178010471195</v>
          </cell>
          <cell r="S264">
            <v>16.635640548316122</v>
          </cell>
        </row>
        <row r="265">
          <cell r="K265">
            <v>5.4159108577351844</v>
          </cell>
          <cell r="O265">
            <v>32.508143322475583</v>
          </cell>
          <cell r="S265">
            <v>18.770507894663059</v>
          </cell>
        </row>
        <row r="266">
          <cell r="K266">
            <v>7.4237954768928249</v>
          </cell>
          <cell r="O266">
            <v>37.985475213135466</v>
          </cell>
          <cell r="S266">
            <v>21.283764967975529</v>
          </cell>
        </row>
        <row r="267">
          <cell r="K267">
            <v>4.6681922196796233</v>
          </cell>
          <cell r="O267">
            <v>38.858530661809354</v>
          </cell>
          <cell r="S267">
            <v>23.711368653421651</v>
          </cell>
        </row>
        <row r="268">
          <cell r="B268" t="str">
            <v/>
          </cell>
          <cell r="K268">
            <v>9.1604722343681786</v>
          </cell>
          <cell r="O268">
            <v>48.46862920011894</v>
          </cell>
          <cell r="S268">
            <v>26.871825678553908</v>
          </cell>
        </row>
        <row r="269">
          <cell r="B269" t="str">
            <v>7/92</v>
          </cell>
          <cell r="K269">
            <v>3.8654115762067009</v>
          </cell>
          <cell r="O269">
            <v>53.114850900501942</v>
          </cell>
          <cell r="S269">
            <v>30.406117430895186</v>
          </cell>
        </row>
        <row r="270">
          <cell r="K270">
            <v>2.4874662553027393</v>
          </cell>
          <cell r="O270">
            <v>53.835021707670052</v>
          </cell>
          <cell r="S270">
            <v>33.797816395718236</v>
          </cell>
        </row>
        <row r="271">
          <cell r="K271">
            <v>-0.48918156161806836</v>
          </cell>
          <cell r="O271">
            <v>54.875549048316245</v>
          </cell>
          <cell r="S271">
            <v>37.069647282121586</v>
          </cell>
        </row>
        <row r="272">
          <cell r="K272">
            <v>-0.43486481376441288</v>
          </cell>
          <cell r="O272">
            <v>52.59345117357288</v>
          </cell>
          <cell r="S272">
            <v>39.903283675220358</v>
          </cell>
        </row>
        <row r="273">
          <cell r="K273">
            <v>0.79756931257120023</v>
          </cell>
          <cell r="O273">
            <v>52.441125789775981</v>
          </cell>
          <cell r="S273">
            <v>42.567584881486241</v>
          </cell>
        </row>
        <row r="274">
          <cell r="K274">
            <v>1.7897513187641323</v>
          </cell>
          <cell r="O274">
            <v>48.801982924814084</v>
          </cell>
          <cell r="S274">
            <v>44.588842715023326</v>
          </cell>
        </row>
        <row r="275">
          <cell r="B275" t="str">
            <v>1993</v>
          </cell>
          <cell r="K275">
            <v>4.7936331667592258</v>
          </cell>
          <cell r="O275">
            <v>49.867654843832732</v>
          </cell>
          <cell r="S275">
            <v>46.225554267676159</v>
          </cell>
        </row>
        <row r="276">
          <cell r="K276">
            <v>5.2808194984104606</v>
          </cell>
          <cell r="O276">
            <v>54.470069966312536</v>
          </cell>
          <cell r="S276">
            <v>48.46923969820083</v>
          </cell>
        </row>
        <row r="277">
          <cell r="K277">
            <v>6.3579936252306624</v>
          </cell>
          <cell r="O277">
            <v>55.850540806293012</v>
          </cell>
          <cell r="S277">
            <v>50.335301062573798</v>
          </cell>
        </row>
        <row r="278">
          <cell r="K278">
            <v>6.7823343848580464</v>
          </cell>
          <cell r="O278">
            <v>54.919908466819223</v>
          </cell>
          <cell r="S278">
            <v>51.693339150001158</v>
          </cell>
        </row>
        <row r="279">
          <cell r="K279">
            <v>9.1875923190546605</v>
          </cell>
          <cell r="O279">
            <v>61.609094884127693</v>
          </cell>
          <cell r="S279">
            <v>53.647982512881121</v>
          </cell>
        </row>
        <row r="280">
          <cell r="B280" t="str">
            <v/>
          </cell>
          <cell r="K280">
            <v>5.6006493506493449</v>
          </cell>
          <cell r="O280">
            <v>56.338874424193875</v>
          </cell>
          <cell r="S280">
            <v>54.312033230742699</v>
          </cell>
        </row>
        <row r="281">
          <cell r="B281" t="str">
            <v>7/93</v>
          </cell>
          <cell r="K281">
            <v>3.561363054060962</v>
          </cell>
          <cell r="O281">
            <v>55.881218665638244</v>
          </cell>
          <cell r="S281">
            <v>54.564667854626812</v>
          </cell>
        </row>
        <row r="282">
          <cell r="K282">
            <v>1.9544779811974333</v>
          </cell>
          <cell r="O282">
            <v>55.070555032925682</v>
          </cell>
          <cell r="S282">
            <v>54.668608595028111</v>
          </cell>
        </row>
        <row r="283">
          <cell r="K283">
            <v>1.6136859985440344</v>
          </cell>
          <cell r="O283">
            <v>58.347513707695221</v>
          </cell>
          <cell r="S283">
            <v>55.029233017924462</v>
          </cell>
        </row>
        <row r="284">
          <cell r="K284">
            <v>-0.16716417910447312</v>
          </cell>
          <cell r="O284">
            <v>58.773262438283311</v>
          </cell>
          <cell r="S284">
            <v>55.55183884335915</v>
          </cell>
        </row>
        <row r="285">
          <cell r="K285">
            <v>1.8538452338237033</v>
          </cell>
          <cell r="O285">
            <v>60.437076111529777</v>
          </cell>
          <cell r="S285">
            <v>56.21259233963012</v>
          </cell>
        </row>
        <row r="286">
          <cell r="K286">
            <v>2.3132926256458353</v>
          </cell>
          <cell r="O286">
            <v>61.262261706459384</v>
          </cell>
          <cell r="S286">
            <v>57.156543399118597</v>
          </cell>
        </row>
        <row r="287">
          <cell r="B287" t="str">
            <v>1994</v>
          </cell>
          <cell r="K287">
            <v>2.5134855962355207</v>
          </cell>
          <cell r="O287">
            <v>57.753444012716358</v>
          </cell>
          <cell r="S287">
            <v>57.677972104632921</v>
          </cell>
        </row>
        <row r="288">
          <cell r="K288">
            <v>5.6202418271383614</v>
          </cell>
          <cell r="O288">
            <v>58.262036571045115</v>
          </cell>
          <cell r="S288">
            <v>57.936314032087296</v>
          </cell>
        </row>
        <row r="289">
          <cell r="K289">
            <v>1.2825948696205236</v>
          </cell>
          <cell r="O289">
            <v>50.709779179810724</v>
          </cell>
          <cell r="S289">
            <v>57.349961518526094</v>
          </cell>
        </row>
        <row r="290">
          <cell r="K290">
            <v>6.7817896389325005</v>
          </cell>
          <cell r="O290">
            <v>50.709010339734121</v>
          </cell>
          <cell r="S290">
            <v>56.83018753689435</v>
          </cell>
        </row>
        <row r="291">
          <cell r="K291">
            <v>3.9890228364206637</v>
          </cell>
          <cell r="O291">
            <v>43.533549783549773</v>
          </cell>
          <cell r="S291">
            <v>55.086012920084194</v>
          </cell>
        </row>
        <row r="292">
          <cell r="B292" t="str">
            <v/>
          </cell>
          <cell r="K292">
            <v>4.1564561734212857</v>
          </cell>
          <cell r="O292">
            <v>41.570586728157807</v>
          </cell>
          <cell r="S292">
            <v>53.527295043097432</v>
          </cell>
        </row>
        <row r="293">
          <cell r="B293" t="str">
            <v>7/94</v>
          </cell>
          <cell r="K293">
            <v>7.2663107411094163</v>
          </cell>
          <cell r="O293">
            <v>46.635329045027227</v>
          </cell>
          <cell r="S293">
            <v>52.616762292884324</v>
          </cell>
        </row>
        <row r="294">
          <cell r="K294">
            <v>8.6553062257465729</v>
          </cell>
          <cell r="O294">
            <v>56.272749332686224</v>
          </cell>
          <cell r="S294">
            <v>52.837222501709171</v>
          </cell>
        </row>
        <row r="295">
          <cell r="K295">
            <v>4.1537267080745233</v>
          </cell>
          <cell r="O295">
            <v>60.179104477611943</v>
          </cell>
          <cell r="S295">
            <v>53.238472130903467</v>
          </cell>
        </row>
        <row r="296">
          <cell r="K296">
            <v>2.50465896384644</v>
          </cell>
          <cell r="O296">
            <v>64.465972969740434</v>
          </cell>
          <cell r="S296">
            <v>54.01175571059926</v>
          </cell>
        </row>
        <row r="297">
          <cell r="K297">
            <v>6.1668242309650401</v>
          </cell>
          <cell r="O297">
            <v>71.430248943165807</v>
          </cell>
          <cell r="S297">
            <v>55.326076951399081</v>
          </cell>
        </row>
        <row r="298">
          <cell r="K298">
            <v>5.493526953900929</v>
          </cell>
          <cell r="O298">
            <v>76.758866062205897</v>
          </cell>
          <cell r="S298">
            <v>57.040411429584779</v>
          </cell>
        </row>
        <row r="299">
          <cell r="B299" t="str">
            <v>1995</v>
          </cell>
          <cell r="K299">
            <v>3.8374131549899548</v>
          </cell>
          <cell r="O299">
            <v>79.04164800716525</v>
          </cell>
          <cell r="S299">
            <v>59.099174260899325</v>
          </cell>
        </row>
        <row r="300">
          <cell r="K300">
            <v>4.5897948974487068</v>
          </cell>
          <cell r="O300">
            <v>77.29489082043672</v>
          </cell>
          <cell r="S300">
            <v>60.920950858557219</v>
          </cell>
        </row>
        <row r="301">
          <cell r="K301">
            <v>3.5692933157957629</v>
          </cell>
          <cell r="O301">
            <v>81.297749869178432</v>
          </cell>
          <cell r="S301">
            <v>63.510680774605689</v>
          </cell>
        </row>
        <row r="302">
          <cell r="K302">
            <v>8.9822778964382621</v>
          </cell>
          <cell r="O302">
            <v>85.033813584239937</v>
          </cell>
          <cell r="S302">
            <v>66.466563076061917</v>
          </cell>
        </row>
        <row r="303">
          <cell r="K303">
            <v>6.1602839133428677</v>
          </cell>
          <cell r="O303">
            <v>88.897266729500473</v>
          </cell>
          <cell r="S303">
            <v>70.281098183111652</v>
          </cell>
        </row>
        <row r="304">
          <cell r="B304" t="str">
            <v/>
          </cell>
          <cell r="K304">
            <v>4.5254964574393819</v>
          </cell>
          <cell r="O304">
            <v>89.566555062890259</v>
          </cell>
          <cell r="S304">
            <v>74.253243213779569</v>
          </cell>
        </row>
        <row r="305">
          <cell r="B305" t="str">
            <v>7/95</v>
          </cell>
          <cell r="O305">
            <v>82.579719925763456</v>
          </cell>
          <cell r="S305">
            <v>77.081320380162694</v>
          </cell>
        </row>
        <row r="306">
          <cell r="O306">
            <v>73.959627329192543</v>
          </cell>
          <cell r="S306">
            <v>78.189460180277479</v>
          </cell>
        </row>
        <row r="307">
          <cell r="O307">
            <v>69.877003354453976</v>
          </cell>
          <cell r="S307">
            <v>78.507820342605498</v>
          </cell>
        </row>
        <row r="308">
          <cell r="O308">
            <v>61.631881317722346</v>
          </cell>
          <cell r="S308">
            <v>77.618412274849916</v>
          </cell>
        </row>
        <row r="309">
          <cell r="O309">
            <v>54.305089389684213</v>
          </cell>
          <cell r="S309">
            <v>75.487603428224332</v>
          </cell>
        </row>
        <row r="310">
          <cell r="O310">
            <v>51.587559249399398</v>
          </cell>
          <cell r="S310">
            <v>72.811518509369378</v>
          </cell>
        </row>
      </sheetData>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B"/>
      <sheetName val="NOV"/>
    </sheetNames>
    <sheetDataSet>
      <sheetData sheetId="0">
        <row r="3">
          <cell r="M3" t="str">
            <v>CONSVALS</v>
          </cell>
          <cell r="N3" t="str">
            <v>TOTAL</v>
          </cell>
        </row>
      </sheetData>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eights"/>
      <sheetName val="PCPIq"/>
      <sheetName val="PCPIm"/>
      <sheetName val="ControlSheet"/>
      <sheetName val="EDNA"/>
      <sheetName val="EERProfile"/>
      <sheetName val="Parallel"/>
      <sheetName val="Nominal"/>
      <sheetName val="Sheet1"/>
      <sheetName val="Sheet2"/>
      <sheetName val="Sheet3"/>
      <sheetName val="Panel1"/>
      <sheetName val="Table1m"/>
    </sheetNames>
    <sheetDataSet>
      <sheetData sheetId="0" refreshError="1"/>
      <sheetData sheetId="1" refreshError="1"/>
      <sheetData sheetId="2" refreshError="1"/>
      <sheetData sheetId="3" refreshError="1"/>
      <sheetData sheetId="4" refreshError="1"/>
      <sheetData sheetId="5" refreshError="1">
        <row r="2">
          <cell r="A2" t="str">
            <v>Nigeria</v>
          </cell>
          <cell r="B2">
            <v>694</v>
          </cell>
          <cell r="K2" t="str">
            <v>IcccPCPIN</v>
          </cell>
          <cell r="M2">
            <v>28856</v>
          </cell>
          <cell r="N2">
            <v>36982</v>
          </cell>
          <cell r="O2">
            <v>1990</v>
          </cell>
          <cell r="P2">
            <v>1990</v>
          </cell>
          <cell r="AA2" t="str">
            <v>ERI</v>
          </cell>
          <cell r="AB2" t="b">
            <v>0</v>
          </cell>
        </row>
        <row r="3">
          <cell r="AA3" t="str">
            <v>PCPI</v>
          </cell>
          <cell r="AB3" t="b">
            <v>0</v>
          </cell>
        </row>
        <row r="4">
          <cell r="AA4" t="str">
            <v>PCPISA</v>
          </cell>
          <cell r="AB4" t="b">
            <v>0</v>
          </cell>
        </row>
        <row r="5">
          <cell r="AA5" t="str">
            <v>ENEER</v>
          </cell>
          <cell r="AB5" t="b">
            <v>0</v>
          </cell>
        </row>
        <row r="6">
          <cell r="AA6" t="str">
            <v>EREER</v>
          </cell>
          <cell r="AB6" t="b">
            <v>0</v>
          </cell>
        </row>
        <row r="7">
          <cell r="AA7" t="str">
            <v>PRPI</v>
          </cell>
          <cell r="AB7" t="b">
            <v>0</v>
          </cell>
        </row>
      </sheetData>
      <sheetData sheetId="6" refreshError="1"/>
      <sheetData sheetId="7" refreshError="1">
        <row r="2">
          <cell r="B2" t="str">
            <v>AFR</v>
          </cell>
        </row>
        <row r="4">
          <cell r="A4" t="str">
            <v>INDEX: 1990 = 100</v>
          </cell>
        </row>
        <row r="6">
          <cell r="A6" t="str">
            <v>Nigeria(694)</v>
          </cell>
        </row>
      </sheetData>
      <sheetData sheetId="8" refreshError="1"/>
      <sheetData sheetId="9" refreshError="1"/>
      <sheetData sheetId="10" refreshError="1"/>
      <sheetData sheetId="11" refreshError="1"/>
      <sheetData sheetId="1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BR300"/>
      <sheetName val="NIB 300"/>
      <sheetName val="NIB 309_310_323_800"/>
      <sheetName val="MBRs360_394_620"/>
      <sheetName val="CREDIT SECTORS(MBR580)"/>
      <sheetName val="CBs_ABS"/>
      <sheetName val="NIB_ABS"/>
      <sheetName val="Analytical"/>
      <sheetName val="Analytical (millions)"/>
      <sheetName val="Table 1"/>
      <sheetName val="Table II"/>
      <sheetName val="Table III"/>
      <sheetName val="Table IV"/>
      <sheetName val="Table V"/>
      <sheetName val="Table VI"/>
      <sheetName val="Table VII"/>
      <sheetName val="Table VIII "/>
      <sheetName val="Table VIII REPORT"/>
      <sheetName val="Data_Graph"/>
      <sheetName val="Interbank Liab."/>
      <sheetName val="Claims on Core PS"/>
      <sheetName val="Sectoral Credit (2)"/>
      <sheetName val="Industry Sector"/>
      <sheetName val="Service Sector"/>
      <sheetName val="Sec_Cred_All_"/>
      <sheetName val="Contri_Other Assets"/>
      <sheetName val="Contri_Other Liab"/>
      <sheetName val="Liquid_Ratio (2)"/>
      <sheetName val="Int_Rates"/>
      <sheetName val="Sectoral Cred"/>
      <sheetName val="Claims on PS"/>
      <sheetName val="Sheet1"/>
      <sheetName val="Sheet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igeria_Val"/>
      <sheetName val="Raw_1"/>
      <sheetName val="Raw_2"/>
    </sheetNames>
    <sheetDataSet>
      <sheetData sheetId="0" refreshError="1"/>
      <sheetData sheetId="1" refreshError="1"/>
      <sheetData sheetId="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Securities-nonbanks"/>
      <sheetName val="SecuritiesDMBs"/>
      <sheetName val="SoundnessInd."/>
      <sheetName val="WETA"/>
      <sheetName val="IN"/>
      <sheetName val="SEC-REDEMP"/>
      <sheetName val="OUT"/>
      <sheetName val="DMB"/>
      <sheetName val="DOMDEBT-M"/>
      <sheetName val="SCRDOMDEBT"/>
      <sheetName val="SCSMSRV"/>
      <sheetName val="SCSCBS"/>
      <sheetName val="SCSMSRVHalfYear"/>
      <sheetName val="MSRV"/>
      <sheetName val="CBS"/>
      <sheetName val="ControlSheet"/>
      <sheetName val="from CBS on DMB"/>
      <sheetName val="Sheet1"/>
      <sheetName val="MSRV-PRG"/>
      <sheetName val="DMB-PRG"/>
      <sheetName val="CBS-PRG"/>
      <sheetName val="EDSS_CBSQ"/>
      <sheetName val="EDSS_DMBQ"/>
      <sheetName val="EDSS_CBSM"/>
      <sheetName val="EDSS_DMBM"/>
      <sheetName val="EDSS_OFIM"/>
      <sheetName val="di_RSRV"/>
      <sheetName val="EDSS_OFIQ"/>
      <sheetName val="di_OFI"/>
      <sheetName val="di_CRDT"/>
      <sheetName val="di_LQDT"/>
      <sheetName val="di_INT"/>
      <sheetName val="SCRMSRV"/>
      <sheetName val="SCRMCDEV"/>
      <sheetName val="SCRCBS"/>
      <sheetName val="SCRDMB"/>
      <sheetName val="SCROFI"/>
      <sheetName val="SCRCRDT"/>
      <sheetName val="SCRLQDT"/>
      <sheetName val="SCRINT"/>
      <sheetName val="SCRRSRV"/>
      <sheetName val="Gvt.Securities-others"/>
      <sheetName val="Annual Interest Rate IFS"/>
      <sheetName val="Quarterly Interest Rate IFS"/>
      <sheetName val="Monetary Authorites IFS"/>
      <sheetName val="Banking Survey IFS"/>
      <sheetName val="CBS IFS"/>
      <sheetName val="Commercial Bank Assets IFS"/>
      <sheetName val="Banking Institution IFS"/>
      <sheetName val="Development Bank IFS"/>
      <sheetName val="Financial Survey IFS"/>
      <sheetName val="Nonbank Institution IFS"/>
      <sheetName val="DOMDEBT-M (old)"/>
      <sheetName val="Interest Rate IFS"/>
      <sheetName val="printMRSV"/>
      <sheetName val="VulnInd"/>
      <sheetName val="Figure X"/>
      <sheetName val="Vuln.ind from CBS"/>
      <sheetName val="FinSoundInd"/>
      <sheetName val="monetary aggregates"/>
      <sheetName val="mon aggreg in percent"/>
      <sheetName val="Chart2"/>
      <sheetName val="Chart3"/>
      <sheetName val="data for monetary dev chart"/>
      <sheetName val="data for Figure 3"/>
      <sheetName val="Figure 3"/>
      <sheetName val="Chart1"/>
      <sheetName val="Chart4"/>
      <sheetName val="Chart5"/>
      <sheetName val="Panel1"/>
      <sheetName val="Sheet1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sheetData sheetId="45"/>
      <sheetData sheetId="46"/>
      <sheetData sheetId="47"/>
      <sheetData sheetId="48"/>
      <sheetData sheetId="49"/>
      <sheetData sheetId="50"/>
      <sheetData sheetId="51"/>
      <sheetData sheetId="52"/>
      <sheetData sheetId="53"/>
      <sheetData sheetId="54" refreshError="1"/>
      <sheetData sheetId="55"/>
      <sheetData sheetId="56"/>
      <sheetData sheetId="57"/>
      <sheetData sheetId="58"/>
      <sheetData sheetId="59"/>
      <sheetData sheetId="60" refreshError="1"/>
      <sheetData sheetId="61" refreshError="1"/>
      <sheetData sheetId="62" refreshError="1"/>
      <sheetData sheetId="63" refreshError="1"/>
      <sheetData sheetId="64"/>
      <sheetData sheetId="65"/>
      <sheetData sheetId="66"/>
      <sheetData sheetId="67" refreshError="1"/>
      <sheetData sheetId="68" refreshError="1"/>
      <sheetData sheetId="69" refreshError="1"/>
      <sheetData sheetId="70"/>
      <sheetData sheetId="7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ndo promedio"/>
      <sheetName val="GRÁFICO DE FONDO POR AFILIADO"/>
    </sheetNames>
    <sheetDataSet>
      <sheetData sheetId="0" refreshError="1">
        <row r="37">
          <cell r="A37" t="str">
            <v>CUADRO N° 10.3.1.</v>
          </cell>
        </row>
        <row r="38">
          <cell r="A38" t="str">
            <v>FONDO POR AFILIADO</v>
          </cell>
        </row>
        <row r="42">
          <cell r="C42" t="str">
            <v>VALOR DEL FONDO</v>
          </cell>
          <cell r="F42" t="str">
            <v>AFILIACIÓN</v>
          </cell>
          <cell r="I42" t="str">
            <v>FONDO</v>
          </cell>
        </row>
        <row r="43">
          <cell r="A43" t="str">
            <v>AFJP</v>
          </cell>
          <cell r="B43" t="str">
            <v>VALOR DEL FONDO</v>
          </cell>
          <cell r="C43" t="str">
            <v>A FIN DE CADA MES</v>
          </cell>
          <cell r="F43" t="str">
            <v>TOTAL</v>
          </cell>
          <cell r="I43" t="str">
            <v>POR AFILIADO</v>
          </cell>
          <cell r="J43" t="str">
            <v>FONDO POR AFILIADO</v>
          </cell>
        </row>
        <row r="44">
          <cell r="B44" t="str">
            <v>al 31 de marzo</v>
          </cell>
          <cell r="I44" t="str">
            <v>PROMEDIO</v>
          </cell>
          <cell r="J44" t="str">
            <v>A FIN DE CADA MES</v>
          </cell>
        </row>
        <row r="45">
          <cell r="B45" t="str">
            <v>de 1995</v>
          </cell>
          <cell r="C45" t="str">
            <v>ABRIL</v>
          </cell>
          <cell r="D45" t="str">
            <v>MAYO</v>
          </cell>
          <cell r="E45" t="str">
            <v>JUNIO</v>
          </cell>
          <cell r="F45" t="str">
            <v>MARZO</v>
          </cell>
          <cell r="G45" t="str">
            <v>ABRIL</v>
          </cell>
          <cell r="H45" t="str">
            <v>MAYO</v>
          </cell>
          <cell r="I45" t="str">
            <v>al 31/03/95</v>
          </cell>
          <cell r="J45" t="str">
            <v>ABRIL</v>
          </cell>
          <cell r="K45" t="str">
            <v>MAYO</v>
          </cell>
          <cell r="L45" t="str">
            <v>JUNIO</v>
          </cell>
        </row>
        <row r="46">
          <cell r="A46" t="str">
            <v>ACTIVA</v>
          </cell>
          <cell r="B46">
            <v>31452098</v>
          </cell>
          <cell r="C46">
            <v>36494986</v>
          </cell>
          <cell r="D46">
            <v>41526314</v>
          </cell>
          <cell r="E46">
            <v>44937065</v>
          </cell>
          <cell r="F46">
            <v>116654</v>
          </cell>
          <cell r="G46">
            <v>120833</v>
          </cell>
          <cell r="H46">
            <v>122107</v>
          </cell>
          <cell r="I46">
            <v>276.51654592769728</v>
          </cell>
          <cell r="J46">
            <v>312.84813208291183</v>
          </cell>
          <cell r="K46">
            <v>343.6669949434343</v>
          </cell>
          <cell r="L46">
            <v>368.01383213083608</v>
          </cell>
        </row>
        <row r="47">
          <cell r="A47" t="str">
            <v>AFIANZAR</v>
          </cell>
          <cell r="B47">
            <v>2185662</v>
          </cell>
          <cell r="C47">
            <v>2585118</v>
          </cell>
          <cell r="D47">
            <v>3009941</v>
          </cell>
          <cell r="E47">
            <v>3436491</v>
          </cell>
          <cell r="F47">
            <v>16721</v>
          </cell>
          <cell r="G47">
            <v>17326</v>
          </cell>
          <cell r="H47">
            <v>17765</v>
          </cell>
          <cell r="I47">
            <v>134.7095223420647</v>
          </cell>
          <cell r="J47">
            <v>154.60307397882903</v>
          </cell>
          <cell r="K47">
            <v>173.72394089807227</v>
          </cell>
          <cell r="L47">
            <v>193.44165493948776</v>
          </cell>
        </row>
        <row r="48">
          <cell r="A48" t="str">
            <v>ANTICIPAR</v>
          </cell>
          <cell r="B48">
            <v>24492057</v>
          </cell>
          <cell r="C48">
            <v>28409232</v>
          </cell>
          <cell r="D48">
            <v>32584727</v>
          </cell>
          <cell r="E48">
            <v>36076217</v>
          </cell>
          <cell r="F48">
            <v>116883</v>
          </cell>
          <cell r="G48">
            <v>120552</v>
          </cell>
          <cell r="H48">
            <v>121880</v>
          </cell>
          <cell r="I48">
            <v>215.11432862563237</v>
          </cell>
          <cell r="J48">
            <v>243.0570057236724</v>
          </cell>
          <cell r="K48">
            <v>270.29602992899328</v>
          </cell>
          <cell r="L48">
            <v>295.99784213980968</v>
          </cell>
        </row>
        <row r="49">
          <cell r="A49" t="str">
            <v>ARAUCA BIT</v>
          </cell>
          <cell r="B49">
            <v>15390802</v>
          </cell>
          <cell r="C49">
            <v>18438452</v>
          </cell>
          <cell r="D49">
            <v>21621892</v>
          </cell>
          <cell r="E49">
            <v>24648855</v>
          </cell>
          <cell r="F49">
            <v>68795</v>
          </cell>
          <cell r="G49">
            <v>67520</v>
          </cell>
          <cell r="H49">
            <v>69565</v>
          </cell>
          <cell r="I49">
            <v>231.14865433137089</v>
          </cell>
          <cell r="J49">
            <v>268.0202340286358</v>
          </cell>
          <cell r="K49">
            <v>320.2294431279621</v>
          </cell>
          <cell r="L49">
            <v>354.32839790124342</v>
          </cell>
        </row>
        <row r="50">
          <cell r="A50" t="str">
            <v>CLARIDAD</v>
          </cell>
          <cell r="B50">
            <v>41661660</v>
          </cell>
          <cell r="C50">
            <v>46639115</v>
          </cell>
          <cell r="D50">
            <v>51761079</v>
          </cell>
          <cell r="E50">
            <v>56316686</v>
          </cell>
          <cell r="F50">
            <v>218083</v>
          </cell>
          <cell r="G50">
            <v>221572</v>
          </cell>
          <cell r="H50">
            <v>222842</v>
          </cell>
          <cell r="I50">
            <v>193.62836547175863</v>
          </cell>
          <cell r="J50">
            <v>213.85947093537783</v>
          </cell>
          <cell r="K50">
            <v>233.60839365984873</v>
          </cell>
          <cell r="L50">
            <v>252.72025022213049</v>
          </cell>
        </row>
        <row r="51">
          <cell r="A51" t="str">
            <v>CONSOLIDAR</v>
          </cell>
          <cell r="B51">
            <v>147897887</v>
          </cell>
          <cell r="C51">
            <v>164224088</v>
          </cell>
          <cell r="D51">
            <v>194537665</v>
          </cell>
          <cell r="E51">
            <v>214813454</v>
          </cell>
          <cell r="F51">
            <v>509386</v>
          </cell>
          <cell r="G51">
            <v>524094</v>
          </cell>
          <cell r="H51">
            <v>534033</v>
          </cell>
          <cell r="I51">
            <v>295.33505131994087</v>
          </cell>
          <cell r="J51">
            <v>322.39615537136865</v>
          </cell>
          <cell r="K51">
            <v>371.18849862810868</v>
          </cell>
          <cell r="L51">
            <v>402.24752777450084</v>
          </cell>
        </row>
        <row r="52">
          <cell r="A52" t="str">
            <v>DIGNITAS</v>
          </cell>
          <cell r="B52">
            <v>15938569</v>
          </cell>
          <cell r="C52">
            <v>17642205</v>
          </cell>
          <cell r="D52">
            <v>19536177</v>
          </cell>
          <cell r="F52">
            <v>65389</v>
          </cell>
          <cell r="G52">
            <v>0</v>
          </cell>
          <cell r="H52">
            <v>0</v>
          </cell>
          <cell r="I52">
            <v>237.42133408806529</v>
          </cell>
          <cell r="J52">
            <v>269.80386609368549</v>
          </cell>
        </row>
        <row r="53">
          <cell r="A53" t="str">
            <v>ETHIKA</v>
          </cell>
          <cell r="B53">
            <v>336588</v>
          </cell>
          <cell r="C53">
            <v>434763</v>
          </cell>
          <cell r="D53">
            <v>550406</v>
          </cell>
          <cell r="E53">
            <v>734793</v>
          </cell>
          <cell r="F53">
            <v>1228</v>
          </cell>
          <cell r="G53">
            <v>1333</v>
          </cell>
          <cell r="H53">
            <v>1454</v>
          </cell>
          <cell r="I53">
            <v>296.55330396475773</v>
          </cell>
          <cell r="J53">
            <v>354.04153094462544</v>
          </cell>
          <cell r="K53">
            <v>412.90772693173295</v>
          </cell>
          <cell r="L53">
            <v>505.35969738651994</v>
          </cell>
        </row>
        <row r="54">
          <cell r="A54" t="str">
            <v>FECUNDA</v>
          </cell>
          <cell r="B54">
            <v>23924556</v>
          </cell>
          <cell r="C54">
            <v>27555865</v>
          </cell>
          <cell r="D54">
            <v>31391690</v>
          </cell>
          <cell r="E54">
            <v>35061139</v>
          </cell>
          <cell r="F54">
            <v>108522</v>
          </cell>
          <cell r="G54">
            <v>111843</v>
          </cell>
          <cell r="H54">
            <v>116728</v>
          </cell>
          <cell r="I54">
            <v>226.76229562579974</v>
          </cell>
          <cell r="J54">
            <v>253.91961998488785</v>
          </cell>
          <cell r="K54">
            <v>280.67639458884327</v>
          </cell>
          <cell r="L54">
            <v>300.36614179973958</v>
          </cell>
        </row>
        <row r="55">
          <cell r="A55" t="str">
            <v>FUTURA</v>
          </cell>
          <cell r="B55">
            <v>21372027</v>
          </cell>
          <cell r="C55">
            <v>24996231</v>
          </cell>
          <cell r="D55">
            <v>28384365</v>
          </cell>
          <cell r="E55">
            <v>31406941</v>
          </cell>
          <cell r="F55">
            <v>34952</v>
          </cell>
          <cell r="G55">
            <v>35767</v>
          </cell>
          <cell r="H55">
            <v>36067</v>
          </cell>
          <cell r="I55">
            <v>625.79137385804643</v>
          </cell>
          <cell r="J55">
            <v>715.15881780727852</v>
          </cell>
          <cell r="K55">
            <v>793.59087986132465</v>
          </cell>
          <cell r="L55">
            <v>870.79438267668502</v>
          </cell>
        </row>
        <row r="56">
          <cell r="A56" t="str">
            <v>GENERAR</v>
          </cell>
          <cell r="B56">
            <v>23822153</v>
          </cell>
          <cell r="C56">
            <v>27373552</v>
          </cell>
          <cell r="D56">
            <v>31012520</v>
          </cell>
          <cell r="E56">
            <v>34275931</v>
          </cell>
          <cell r="F56">
            <v>29897</v>
          </cell>
          <cell r="G56">
            <v>30458</v>
          </cell>
          <cell r="H56">
            <v>30801</v>
          </cell>
          <cell r="I56">
            <v>802.71432422414659</v>
          </cell>
          <cell r="J56">
            <v>915.59527711810551</v>
          </cell>
          <cell r="K56">
            <v>1018.2060542386237</v>
          </cell>
          <cell r="L56">
            <v>1112.8187721177883</v>
          </cell>
        </row>
        <row r="57">
          <cell r="A57" t="str">
            <v>JACARANDÁ</v>
          </cell>
          <cell r="B57">
            <v>10799893</v>
          </cell>
          <cell r="C57">
            <v>12276096</v>
          </cell>
          <cell r="D57">
            <v>13930833</v>
          </cell>
          <cell r="E57">
            <v>15156828</v>
          </cell>
          <cell r="F57">
            <v>53494</v>
          </cell>
          <cell r="G57">
            <v>54553</v>
          </cell>
          <cell r="H57">
            <v>54672</v>
          </cell>
          <cell r="I57">
            <v>207.99824740481097</v>
          </cell>
          <cell r="J57">
            <v>229.4854750065428</v>
          </cell>
          <cell r="K57">
            <v>255.36327974630177</v>
          </cell>
          <cell r="L57">
            <v>277.23200175592626</v>
          </cell>
        </row>
        <row r="58">
          <cell r="A58" t="str">
            <v>MÁS VIDA</v>
          </cell>
          <cell r="B58">
            <v>2609412</v>
          </cell>
          <cell r="C58">
            <v>3151231</v>
          </cell>
          <cell r="D58">
            <v>3862167</v>
          </cell>
          <cell r="E58">
            <v>4632247</v>
          </cell>
          <cell r="F58">
            <v>15512</v>
          </cell>
          <cell r="G58">
            <v>18542</v>
          </cell>
          <cell r="H58">
            <v>21700</v>
          </cell>
          <cell r="I58">
            <v>197.56299212598427</v>
          </cell>
          <cell r="J58">
            <v>203.1479499742135</v>
          </cell>
          <cell r="K58">
            <v>208.29290259950383</v>
          </cell>
          <cell r="L58">
            <v>213.46760368663595</v>
          </cell>
        </row>
        <row r="59">
          <cell r="A59" t="str">
            <v>MÁXIMA</v>
          </cell>
          <cell r="B59">
            <v>135750103</v>
          </cell>
          <cell r="C59">
            <v>155718751</v>
          </cell>
          <cell r="D59">
            <v>175988251</v>
          </cell>
          <cell r="E59">
            <v>189550207</v>
          </cell>
          <cell r="F59">
            <v>490909</v>
          </cell>
          <cell r="G59">
            <v>501751</v>
          </cell>
          <cell r="H59">
            <v>511756</v>
          </cell>
          <cell r="I59">
            <v>280.54787496770859</v>
          </cell>
          <cell r="J59">
            <v>317.20492188980035</v>
          </cell>
          <cell r="K59">
            <v>350.74818186710144</v>
          </cell>
          <cell r="L59">
            <v>370.39176287136837</v>
          </cell>
        </row>
        <row r="60">
          <cell r="A60" t="str">
            <v>NACIÓN</v>
          </cell>
          <cell r="B60">
            <v>80076398</v>
          </cell>
          <cell r="C60">
            <v>89247308</v>
          </cell>
          <cell r="D60">
            <v>99444006</v>
          </cell>
          <cell r="E60">
            <v>109883985</v>
          </cell>
          <cell r="F60">
            <v>401972</v>
          </cell>
          <cell r="G60">
            <v>409936</v>
          </cell>
          <cell r="H60">
            <v>412884</v>
          </cell>
          <cell r="I60">
            <v>200.19099499999999</v>
          </cell>
          <cell r="J60">
            <v>222.02369319256067</v>
          </cell>
          <cell r="K60">
            <v>242.58422290308732</v>
          </cell>
          <cell r="L60">
            <v>266.13766820705087</v>
          </cell>
        </row>
        <row r="61">
          <cell r="A61" t="str">
            <v>ORÍGENES</v>
          </cell>
          <cell r="B61">
            <v>66878672</v>
          </cell>
          <cell r="C61">
            <v>79636618</v>
          </cell>
          <cell r="D61">
            <v>94303177</v>
          </cell>
          <cell r="E61">
            <v>104294240</v>
          </cell>
          <cell r="F61">
            <v>344970</v>
          </cell>
          <cell r="G61">
            <v>363379</v>
          </cell>
          <cell r="H61">
            <v>383341</v>
          </cell>
          <cell r="I61">
            <v>200.44018593833823</v>
          </cell>
          <cell r="J61">
            <v>230.85085079862017</v>
          </cell>
          <cell r="K61">
            <v>259.51741019706697</v>
          </cell>
          <cell r="L61">
            <v>272.06648910500053</v>
          </cell>
        </row>
        <row r="62">
          <cell r="A62" t="str">
            <v>PATRIMONIO</v>
          </cell>
          <cell r="B62">
            <v>21411320</v>
          </cell>
          <cell r="C62">
            <v>24080865</v>
          </cell>
          <cell r="D62">
            <v>27396402</v>
          </cell>
          <cell r="E62">
            <v>29306503</v>
          </cell>
          <cell r="F62">
            <v>111090</v>
          </cell>
          <cell r="G62">
            <v>112193</v>
          </cell>
          <cell r="H62">
            <v>112437</v>
          </cell>
          <cell r="I62">
            <v>193.33020316027088</v>
          </cell>
          <cell r="J62">
            <v>216.76897110450986</v>
          </cell>
          <cell r="K62">
            <v>244.1899405488756</v>
          </cell>
          <cell r="L62">
            <v>260.64821188754593</v>
          </cell>
        </row>
        <row r="63">
          <cell r="A63" t="str">
            <v>PREVINTER</v>
          </cell>
          <cell r="B63">
            <v>73314792</v>
          </cell>
          <cell r="C63">
            <v>86799303</v>
          </cell>
          <cell r="D63">
            <v>101588876</v>
          </cell>
          <cell r="E63">
            <v>114659509</v>
          </cell>
          <cell r="F63">
            <v>245409</v>
          </cell>
          <cell r="G63">
            <v>262463</v>
          </cell>
          <cell r="H63">
            <v>277078</v>
          </cell>
          <cell r="I63">
            <v>315.28904408855556</v>
          </cell>
          <cell r="J63">
            <v>353.69241959341343</v>
          </cell>
          <cell r="K63">
            <v>387.0597989049885</v>
          </cell>
          <cell r="L63">
            <v>413.8167194797133</v>
          </cell>
        </row>
        <row r="64">
          <cell r="A64" t="str">
            <v>PREVISOL</v>
          </cell>
          <cell r="B64">
            <v>30352660</v>
          </cell>
          <cell r="C64">
            <v>35584979</v>
          </cell>
          <cell r="D64">
            <v>40583444</v>
          </cell>
          <cell r="E64">
            <v>44446312</v>
          </cell>
          <cell r="F64">
            <v>115299</v>
          </cell>
          <cell r="G64">
            <v>117813</v>
          </cell>
          <cell r="H64">
            <v>117668</v>
          </cell>
          <cell r="I64">
            <v>269.01947228943425</v>
          </cell>
          <cell r="J64">
            <v>308.63215639337722</v>
          </cell>
          <cell r="K64">
            <v>344.47339427737177</v>
          </cell>
          <cell r="L64">
            <v>377.7264166978278</v>
          </cell>
        </row>
        <row r="65">
          <cell r="A65" t="str">
            <v>PROFESIÓN</v>
          </cell>
          <cell r="B65">
            <v>3379487</v>
          </cell>
          <cell r="C65">
            <v>4092347</v>
          </cell>
          <cell r="D65">
            <v>4920419</v>
          </cell>
          <cell r="E65">
            <v>5469379</v>
          </cell>
          <cell r="F65">
            <v>8505</v>
          </cell>
          <cell r="G65">
            <v>9572</v>
          </cell>
          <cell r="H65">
            <v>10427</v>
          </cell>
          <cell r="I65">
            <v>421.69790366858001</v>
          </cell>
          <cell r="J65">
            <v>481.16954732510288</v>
          </cell>
          <cell r="K65">
            <v>514.0429377350606</v>
          </cell>
          <cell r="L65">
            <v>524.54004028004215</v>
          </cell>
        </row>
        <row r="66">
          <cell r="A66" t="str">
            <v>PRORENTA</v>
          </cell>
          <cell r="B66">
            <v>23563913</v>
          </cell>
          <cell r="C66">
            <v>26643232</v>
          </cell>
          <cell r="D66">
            <v>29781493</v>
          </cell>
          <cell r="E66">
            <v>32704930</v>
          </cell>
          <cell r="F66">
            <v>83792</v>
          </cell>
          <cell r="G66">
            <v>85400</v>
          </cell>
          <cell r="H66">
            <v>85973</v>
          </cell>
          <cell r="I66">
            <v>284.33420614426723</v>
          </cell>
          <cell r="J66">
            <v>317.96868436127556</v>
          </cell>
          <cell r="K66">
            <v>348.72942622950819</v>
          </cell>
          <cell r="L66">
            <v>380.40931455224313</v>
          </cell>
        </row>
        <row r="67">
          <cell r="A67" t="str">
            <v>SAN JOSÉ</v>
          </cell>
          <cell r="B67">
            <v>6566701</v>
          </cell>
          <cell r="C67">
            <v>7497400</v>
          </cell>
          <cell r="D67">
            <v>8388411</v>
          </cell>
          <cell r="E67">
            <v>9238586</v>
          </cell>
          <cell r="F67">
            <v>22730</v>
          </cell>
          <cell r="G67">
            <v>23208</v>
          </cell>
          <cell r="H67">
            <v>23322</v>
          </cell>
          <cell r="I67">
            <v>292.89478144513828</v>
          </cell>
          <cell r="J67">
            <v>329.84601847778265</v>
          </cell>
          <cell r="K67">
            <v>361.44480351602897</v>
          </cell>
          <cell r="L67">
            <v>396.13180687762627</v>
          </cell>
        </row>
        <row r="68">
          <cell r="A68" t="str">
            <v>SAVIA</v>
          </cell>
          <cell r="B68">
            <v>4727359</v>
          </cell>
          <cell r="C68">
            <v>5427231</v>
          </cell>
          <cell r="D68">
            <v>5903014</v>
          </cell>
          <cell r="E68">
            <v>6276262</v>
          </cell>
          <cell r="F68">
            <v>44487</v>
          </cell>
          <cell r="G68">
            <v>44550</v>
          </cell>
          <cell r="H68">
            <v>43999</v>
          </cell>
          <cell r="I68">
            <v>105.50021201097994</v>
          </cell>
          <cell r="J68">
            <v>121.99588643873491</v>
          </cell>
          <cell r="K68">
            <v>132.50312008978676</v>
          </cell>
          <cell r="L68">
            <v>142.64556012636652</v>
          </cell>
        </row>
        <row r="69">
          <cell r="A69" t="str">
            <v>SIEMBRA</v>
          </cell>
          <cell r="B69">
            <v>136112479</v>
          </cell>
          <cell r="C69">
            <v>148899642</v>
          </cell>
          <cell r="D69">
            <v>171863998</v>
          </cell>
          <cell r="E69">
            <v>208593775</v>
          </cell>
          <cell r="F69">
            <v>418123</v>
          </cell>
          <cell r="G69">
            <v>493812</v>
          </cell>
          <cell r="H69">
            <v>498958</v>
          </cell>
          <cell r="I69">
            <v>332.34399210846948</v>
          </cell>
          <cell r="J69">
            <v>356.11444957584251</v>
          </cell>
          <cell r="K69">
            <v>348.03528063311546</v>
          </cell>
          <cell r="L69">
            <v>418.05878450691239</v>
          </cell>
        </row>
        <row r="70">
          <cell r="A70" t="str">
            <v>UNIDOS</v>
          </cell>
          <cell r="B70">
            <v>5888660</v>
          </cell>
          <cell r="C70">
            <v>6715538</v>
          </cell>
          <cell r="D70">
            <v>7645222</v>
          </cell>
          <cell r="E70">
            <v>8394786</v>
          </cell>
          <cell r="F70">
            <v>15084</v>
          </cell>
          <cell r="G70">
            <v>15418</v>
          </cell>
          <cell r="H70">
            <v>15642</v>
          </cell>
          <cell r="I70">
            <v>395.50406340251192</v>
          </cell>
          <cell r="J70">
            <v>445.20936091222489</v>
          </cell>
          <cell r="K70">
            <v>495.86340640809442</v>
          </cell>
          <cell r="L70">
            <v>536.68239355581125</v>
          </cell>
        </row>
        <row r="72">
          <cell r="A72" t="str">
            <v>TOTAL</v>
          </cell>
          <cell r="B72">
            <v>949905908</v>
          </cell>
          <cell r="C72">
            <v>1080564148</v>
          </cell>
          <cell r="D72">
            <v>1241516489</v>
          </cell>
          <cell r="E72">
            <v>1364315121</v>
          </cell>
          <cell r="F72">
            <v>3657886</v>
          </cell>
          <cell r="G72">
            <v>3763888</v>
          </cell>
          <cell r="H72">
            <v>3843099</v>
          </cell>
          <cell r="I72">
            <v>264.94564394583864</v>
          </cell>
          <cell r="J72">
            <v>295.40673164773312</v>
          </cell>
          <cell r="K72">
            <v>329.84947718954442</v>
          </cell>
          <cell r="L72">
            <v>355.00389685511612</v>
          </cell>
        </row>
        <row r="74">
          <cell r="I74" t="str">
            <v>PROMEDIO SISTEMA</v>
          </cell>
        </row>
      </sheetData>
      <sheetData sheetId="1" refreshError="1">
        <row r="4">
          <cell r="A4" t="str">
            <v>GRÁFICO N° 10.3.1</v>
          </cell>
        </row>
        <row r="37">
          <cell r="A37" t="str">
            <v>GRÁFICO N° 10.3.2.</v>
          </cell>
        </row>
        <row r="70">
          <cell r="A70" t="str">
            <v>GRÁFICO N° 10.3.3.</v>
          </cell>
        </row>
        <row r="104">
          <cell r="A104" t="str">
            <v>GRÁFICO N° 10.3.4.</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4181.538318634259" createdVersion="6" refreshedVersion="6" minRefreshableVersion="3" recordCount="543">
  <cacheSource type="worksheet">
    <worksheetSource ref="A3:F546" sheet="A.1a"/>
  </cacheSource>
  <cacheFields count="6">
    <cacheField name="Year" numFmtId="0">
      <sharedItems containsSemiMixedTypes="0" containsString="0" containsNumber="1" containsInteger="1" minValue="1999" maxValue="2020" count="22">
        <n v="1999"/>
        <n v="2000"/>
        <n v="2001"/>
        <n v="2002"/>
        <n v="2003"/>
        <n v="2004"/>
        <n v="2005"/>
        <n v="2006"/>
        <n v="2007"/>
        <n v="2008"/>
        <n v="2009"/>
        <n v="2010"/>
        <n v="2011"/>
        <n v="2012"/>
        <n v="2013"/>
        <n v="2014"/>
        <n v="2015"/>
        <n v="2016"/>
        <n v="2017"/>
        <n v="2018"/>
        <n v="2019"/>
        <n v="2020"/>
      </sharedItems>
    </cacheField>
    <cacheField name="Issuer" numFmtId="0">
      <sharedItems/>
    </cacheField>
    <cacheField name="Issue type" numFmtId="0">
      <sharedItems count="10">
        <s v="Offer for Subscription"/>
        <s v="Right Issue"/>
        <s v="Private Placement"/>
        <s v="Supplementary Offer"/>
        <s v="Initial Public Offer"/>
        <s v="Others"/>
        <s v="Others " u="1"/>
        <s v=" Others" u="1"/>
        <s v="Bonus Issue" u="1"/>
        <s v="Offer for sale" u="1"/>
      </sharedItems>
    </cacheField>
    <cacheField name="Offer price N" numFmtId="0">
      <sharedItems containsSemiMixedTypes="0" containsString="0" containsNumber="1" minValue="3.4722222222222224E-2" maxValue="1000"/>
    </cacheField>
    <cacheField name="Volume(M'Units)" numFmtId="0">
      <sharedItems containsString="0" containsBlank="1" containsNumber="1" minValue="3.68" maxValue="40000"/>
    </cacheField>
    <cacheField name="Value N'm" numFmtId="0">
      <sharedItems containsMixedTypes="1" containsNumber="1" minValue="3.7559999999999998" maxValue="54834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43">
  <r>
    <x v="0"/>
    <s v="Abplast Products Plc"/>
    <x v="0"/>
    <n v="1"/>
    <n v="77.5"/>
    <n v="77.5"/>
  </r>
  <r>
    <x v="0"/>
    <s v="Abplast Products Plc"/>
    <x v="1"/>
    <n v="1"/>
    <n v="37.5"/>
    <n v="37.5"/>
  </r>
  <r>
    <x v="0"/>
    <s v="BCN Plc"/>
    <x v="1"/>
    <n v="0.5"/>
    <n v="52.5"/>
    <n v="26.25"/>
  </r>
  <r>
    <x v="0"/>
    <s v="Berger Paints Nigeria Plc"/>
    <x v="0"/>
    <n v="3.1"/>
    <n v="73.2"/>
    <n v="226.92000000000002"/>
  </r>
  <r>
    <x v="0"/>
    <s v="Berger Paints Nigeria Plc"/>
    <x v="1"/>
    <n v="3.1"/>
    <n v="36.6"/>
    <n v="113.46000000000001"/>
  </r>
  <r>
    <x v="0"/>
    <s v="C &amp; I Leasing Plc"/>
    <x v="0"/>
    <n v="1.2"/>
    <n v="60"/>
    <n v="72"/>
  </r>
  <r>
    <x v="0"/>
    <s v="C &amp; I Leasing Plc"/>
    <x v="1"/>
    <n v="1.2"/>
    <n v="60"/>
    <n v="72"/>
  </r>
  <r>
    <x v="0"/>
    <s v="Flour Mills of Nigeria Plc"/>
    <x v="1"/>
    <n v="7.7"/>
    <n v="156"/>
    <n v="1201.2"/>
  </r>
  <r>
    <x v="0"/>
    <s v="General Telecom Plc"/>
    <x v="1"/>
    <n v="1.5"/>
    <n v="360"/>
    <n v="540"/>
  </r>
  <r>
    <x v="0"/>
    <s v="Golden Guinea Breweries Plc"/>
    <x v="1"/>
    <n v="1.2"/>
    <n v="136.08000000000001"/>
    <n v="163.29600000000002"/>
  </r>
  <r>
    <x v="0"/>
    <s v="Security Assurance Plc"/>
    <x v="0"/>
    <n v="0.6"/>
    <n v="100"/>
    <n v="60"/>
  </r>
  <r>
    <x v="0"/>
    <s v="Centre-Point Merchant Bank Plc"/>
    <x v="0"/>
    <n v="1"/>
    <n v="250"/>
    <n v="250"/>
  </r>
  <r>
    <x v="0"/>
    <s v="Hallmark Bank Plc"/>
    <x v="0"/>
    <n v="1.5"/>
    <n v="400"/>
    <n v="600"/>
  </r>
  <r>
    <x v="0"/>
    <s v="Universal Trust Bank Plc"/>
    <x v="0"/>
    <n v="2.5"/>
    <n v="500"/>
    <n v="1250"/>
  </r>
  <r>
    <x v="0"/>
    <s v="Inland Bank Nigeria Plc"/>
    <x v="0"/>
    <n v="1.2"/>
    <n v="1000"/>
    <n v="1200"/>
  </r>
  <r>
    <x v="0"/>
    <s v="Lasaco Assurance Plc"/>
    <x v="1"/>
    <n v="0.75"/>
    <n v="80"/>
    <n v="60"/>
  </r>
  <r>
    <x v="0"/>
    <s v="Allstate Trust Bank Plc"/>
    <x v="1"/>
    <n v="4"/>
    <n v="24.8"/>
    <n v="99.2"/>
  </r>
  <r>
    <x v="0"/>
    <s v="Ikeja Hotels Plc"/>
    <x v="0"/>
    <n v="1.2"/>
    <n v="420"/>
    <n v="504"/>
  </r>
  <r>
    <x v="0"/>
    <s v="Ecobank Nigeria Plc"/>
    <x v="1"/>
    <n v="6"/>
    <n v="118.67"/>
    <n v="712.02"/>
  </r>
  <r>
    <x v="0"/>
    <s v="Neimeth International Pharm. Plc"/>
    <x v="0"/>
    <n v="4.5"/>
    <n v="41.43"/>
    <n v="186.435"/>
  </r>
  <r>
    <x v="0"/>
    <s v="Neimeth International Pharm. Plc"/>
    <x v="1"/>
    <n v="4.5"/>
    <n v="47.46"/>
    <n v="213.57"/>
  </r>
  <r>
    <x v="0"/>
    <s v="Nigeria Bottling Company Plc"/>
    <x v="1"/>
    <n v="16"/>
    <n v="218.06"/>
    <n v="3488.96"/>
  </r>
  <r>
    <x v="0"/>
    <s v="Nigerian-German Chemical Plc"/>
    <x v="1"/>
    <n v="4"/>
    <n v="75"/>
    <n v="300"/>
  </r>
  <r>
    <x v="0"/>
    <s v="Smartcard Nigeria Plc"/>
    <x v="2"/>
    <n v="8"/>
    <n v="6.24"/>
    <n v="49.92"/>
  </r>
  <r>
    <x v="0"/>
    <s v="Sona Breweries Plc"/>
    <x v="1"/>
    <n v="1"/>
    <n v="50.15"/>
    <n v="50.15"/>
  </r>
  <r>
    <x v="0"/>
    <s v="Wema Securities &amp; Finance Plc"/>
    <x v="1"/>
    <n v="1.6"/>
    <n v="25"/>
    <n v="40"/>
  </r>
  <r>
    <x v="0"/>
    <s v="West African Glass Industries Plc"/>
    <x v="1"/>
    <n v="0.5"/>
    <n v="180"/>
    <n v="90"/>
  </r>
  <r>
    <x v="1"/>
    <s v="Avon Crown Caps &amp; Con. Nigeria Plc"/>
    <x v="1"/>
    <n v="1.5"/>
    <n v="284.99"/>
    <n v="427.48500000000001"/>
  </r>
  <r>
    <x v="1"/>
    <s v="Enpee Industries Plc"/>
    <x v="1"/>
    <n v="1.58"/>
    <n v="222.75"/>
    <n v="351.94499999999999"/>
  </r>
  <r>
    <x v="1"/>
    <s v="First Alluminium (Nigeria) Plc"/>
    <x v="1"/>
    <n v="2.5"/>
    <n v="91.48"/>
    <n v="228.7"/>
  </r>
  <r>
    <x v="1"/>
    <s v="Heinemann Education"/>
    <x v="1"/>
    <n v="0.6"/>
    <n v="6.26"/>
    <n v="3.7559999999999998"/>
  </r>
  <r>
    <x v="1"/>
    <s v="Heinemann Education"/>
    <x v="2"/>
    <n v="0.6"/>
    <n v="14.95"/>
    <n v="8.9700000000000006"/>
  </r>
  <r>
    <x v="1"/>
    <s v="Cornerstone Insurance Plc"/>
    <x v="0"/>
    <n v="1.65"/>
    <n v="100"/>
    <n v="165"/>
  </r>
  <r>
    <x v="1"/>
    <s v="Prudent Bank Plc"/>
    <x v="0"/>
    <n v="0.6"/>
    <n v="1000"/>
    <n v="600"/>
  </r>
  <r>
    <x v="1"/>
    <s v="Sun Insurance Plc"/>
    <x v="0"/>
    <n v="0.55000000000000004"/>
    <n v="109.28"/>
    <n v="60.104000000000006"/>
  </r>
  <r>
    <x v="1"/>
    <s v="Wema Bank Plc"/>
    <x v="1"/>
    <n v="1.9"/>
    <n v="519.24"/>
    <n v="986.55599999999993"/>
  </r>
  <r>
    <x v="1"/>
    <s v="Cornerstone Insurance Plc"/>
    <x v="1"/>
    <n v="1.65"/>
    <n v="50"/>
    <n v="82.5"/>
  </r>
  <r>
    <x v="1"/>
    <s v="Gateway Bank Plc"/>
    <x v="1"/>
    <n v="1.1000000000000001"/>
    <n v="373.7"/>
    <n v="411.07"/>
  </r>
  <r>
    <x v="1"/>
    <s v="Sun Insurance Plc"/>
    <x v="1"/>
    <n v="0.55000000000000004"/>
    <n v="60.48"/>
    <n v="33.264000000000003"/>
  </r>
  <r>
    <x v="1"/>
    <s v="Newpak Plc"/>
    <x v="1"/>
    <n v="0.8"/>
    <n v="30"/>
    <n v="24"/>
  </r>
  <r>
    <x v="1"/>
    <s v="PZ Industries Plc"/>
    <x v="1"/>
    <n v="6"/>
    <n v="335.09"/>
    <n v="2010.54"/>
  </r>
  <r>
    <x v="1"/>
    <s v="Smartcard Nigeria Plc"/>
    <x v="1"/>
    <n v="6"/>
    <n v="15.62"/>
    <n v="93.72"/>
  </r>
  <r>
    <x v="1"/>
    <s v="Smurfit Print Nigeria Plc"/>
    <x v="1"/>
    <n v="0.9"/>
    <n v="18"/>
    <n v="16.2"/>
  </r>
  <r>
    <x v="1"/>
    <s v="Sona Breweries Plc"/>
    <x v="1"/>
    <n v="1"/>
    <n v="100"/>
    <n v="100"/>
  </r>
  <r>
    <x v="1"/>
    <s v="University Press Plc"/>
    <x v="1"/>
    <n v="2"/>
    <n v="52"/>
    <n v="104"/>
  </r>
  <r>
    <x v="2"/>
    <s v="A. G. Leventis Nigeria Plc"/>
    <x v="1"/>
    <n v="1"/>
    <n v="527"/>
    <n v="527"/>
  </r>
  <r>
    <x v="2"/>
    <s v="Arbico Plc"/>
    <x v="1"/>
    <n v="1.1000000000000001"/>
    <n v="135"/>
    <n v="148.5"/>
  </r>
  <r>
    <x v="2"/>
    <s v="Cement Co. of Northern Nigeria Plc "/>
    <x v="1"/>
    <n v="3"/>
    <n v="348.56"/>
    <n v="1045.68"/>
  </r>
  <r>
    <x v="2"/>
    <s v="International Breweries Plc"/>
    <x v="1"/>
    <n v="1.5"/>
    <n v="212.91"/>
    <n v="319.36500000000001"/>
  </r>
  <r>
    <x v="2"/>
    <s v="Trade Bank Plc"/>
    <x v="0"/>
    <n v="0.8"/>
    <n v="980"/>
    <n v="784"/>
  </r>
  <r>
    <x v="2"/>
    <s v="Prudent Bank Plc"/>
    <x v="0"/>
    <n v="0.6"/>
    <n v="945.48"/>
    <n v="567.28800000000001"/>
  </r>
  <r>
    <x v="2"/>
    <s v="Guaranty Trust Bank Plc"/>
    <x v="0"/>
    <n v="5.0999999999999996"/>
    <n v="500"/>
    <n v="2550"/>
  </r>
  <r>
    <x v="2"/>
    <s v="New Nigeria Bank Plc"/>
    <x v="0"/>
    <n v="0.6"/>
    <n v="1566"/>
    <n v="939"/>
  </r>
  <r>
    <x v="2"/>
    <s v="Lion Bank of Nigeria Plc"/>
    <x v="0"/>
    <n v="1.2"/>
    <n v="1900"/>
    <n v="2280"/>
  </r>
  <r>
    <x v="2"/>
    <s v="Mutual Benefit Assurance Plc"/>
    <x v="0"/>
    <n v="0.7"/>
    <n v="300"/>
    <n v="210"/>
  </r>
  <r>
    <x v="2"/>
    <s v="Access Bank Nigeria Plc"/>
    <x v="0"/>
    <n v="1"/>
    <n v="1200"/>
    <n v="1200"/>
  </r>
  <r>
    <x v="2"/>
    <s v="Chartered Bank Plc"/>
    <x v="0"/>
    <n v="4"/>
    <n v="200"/>
    <n v="800"/>
  </r>
  <r>
    <x v="2"/>
    <s v="Trans International Bank Plc"/>
    <x v="0"/>
    <n v="1.5"/>
    <n v="234.9"/>
    <n v="352.35"/>
  </r>
  <r>
    <x v="2"/>
    <s v="Co-operative Bank Plc"/>
    <x v="1"/>
    <n v="1.5"/>
    <n v="600"/>
    <n v="900"/>
  </r>
  <r>
    <x v="2"/>
    <s v="Crusader Insurance Plc"/>
    <x v="1"/>
    <n v="1.5"/>
    <n v="87.04"/>
    <n v="130.55000000000001"/>
  </r>
  <r>
    <x v="2"/>
    <s v="Union Bank Plc"/>
    <x v="1"/>
    <n v="18"/>
    <n v="838.95"/>
    <n v="15101.1"/>
  </r>
  <r>
    <x v="2"/>
    <s v="Trans International Bank Plc"/>
    <x v="1"/>
    <n v="1.5"/>
    <n v="353.02"/>
    <n v="529.53"/>
  </r>
  <r>
    <x v="2"/>
    <s v="Niger Insurance Plc"/>
    <x v="1"/>
    <n v="3.25"/>
    <n v="100"/>
    <n v="325"/>
  </r>
  <r>
    <x v="2"/>
    <s v="Niger Delta Exploration and Production Plc"/>
    <x v="0"/>
    <n v="42"/>
    <n v="19.73"/>
    <n v="828.8"/>
  </r>
  <r>
    <x v="2"/>
    <s v="Nigeria Wire &amp; Cable Plc"/>
    <x v="1"/>
    <n v="1.8"/>
    <n v="252"/>
    <n v="453.6"/>
  </r>
  <r>
    <x v="2"/>
    <s v="Okitipupa Oil Palm Plc"/>
    <x v="1"/>
    <n v="8.5"/>
    <n v="211.99"/>
    <n v="1801.88"/>
  </r>
  <r>
    <x v="2"/>
    <s v="Smartcard Nigeria Plc"/>
    <x v="1"/>
    <n v="6"/>
    <n v="49.61"/>
    <n v="297.72000000000003"/>
  </r>
  <r>
    <x v="2"/>
    <s v="UTC Nigeria Plc"/>
    <x v="1"/>
    <n v="0.7"/>
    <n v="840.94"/>
    <n v="588.65800000000002"/>
  </r>
  <r>
    <x v="3"/>
    <s v="Albarka Air Plc"/>
    <x v="0"/>
    <n v="1"/>
    <n v="1440"/>
    <n v="1440"/>
  </r>
  <r>
    <x v="3"/>
    <s v="Daily Times Plc"/>
    <x v="0"/>
    <n v="1.25"/>
    <n v="944"/>
    <n v="1180"/>
  </r>
  <r>
    <x v="3"/>
    <s v="First Atlantic  Bank Plc"/>
    <x v="0"/>
    <n v="1.5"/>
    <n v="1500"/>
    <n v="2250"/>
  </r>
  <r>
    <x v="3"/>
    <s v="Intercontinental Bank Plc"/>
    <x v="0"/>
    <n v="5"/>
    <n v="716.01"/>
    <n v="3580.05"/>
  </r>
  <r>
    <x v="3"/>
    <s v="Gulf Bank Nigeria Plc"/>
    <x v="0"/>
    <n v="2"/>
    <n v="1500"/>
    <n v="3000"/>
  </r>
  <r>
    <x v="3"/>
    <s v="Manny Bank Plc"/>
    <x v="0"/>
    <n v="1.5"/>
    <n v="500"/>
    <n v="750"/>
  </r>
  <r>
    <x v="3"/>
    <s v="FSB International Bank Plc"/>
    <x v="0"/>
    <n v="5"/>
    <n v="400"/>
    <n v="2000"/>
  </r>
  <r>
    <x v="3"/>
    <s v="Hallmark Bank Plc"/>
    <x v="0"/>
    <n v="2.4"/>
    <n v="1300"/>
    <n v="3120"/>
  </r>
  <r>
    <x v="3"/>
    <s v="Fidelity Bank Plc"/>
    <x v="1"/>
    <n v="1.25"/>
    <n v="408.04"/>
    <n v="510.05"/>
  </r>
  <r>
    <x v="3"/>
    <s v="Fountain Trust Bank Plc"/>
    <x v="1"/>
    <n v="1.2"/>
    <n v="332.05"/>
    <n v="398.46"/>
  </r>
  <r>
    <x v="3"/>
    <s v="Manny Bank Plc"/>
    <x v="1"/>
    <n v="1.3"/>
    <n v="300"/>
    <n v="390"/>
  </r>
  <r>
    <x v="3"/>
    <s v="Royal Exchange Assurance Nigeria Plc"/>
    <x v="1"/>
    <n v="3"/>
    <n v="170.86"/>
    <n v="512.58000000000004"/>
  </r>
  <r>
    <x v="3"/>
    <s v="NAL Bank Plc"/>
    <x v="1"/>
    <n v="3.2"/>
    <n v="671.09"/>
    <n v="2147.5"/>
  </r>
  <r>
    <x v="3"/>
    <s v="Centre-Point Merchant Bank Plc"/>
    <x v="1"/>
    <n v="1.1499999999999999"/>
    <n v="414.19"/>
    <n v="476.31849999999997"/>
  </r>
  <r>
    <x v="3"/>
    <s v="Wema Bank Plc"/>
    <x v="1"/>
    <n v="4"/>
    <n v="778.86"/>
    <n v="3115.44"/>
  </r>
  <r>
    <x v="3"/>
    <s v="Co-operative Development Bank Plc"/>
    <x v="1"/>
    <n v="1"/>
    <n v="768"/>
    <n v="768"/>
  </r>
  <r>
    <x v="3"/>
    <s v="Hallmark Bank Plc"/>
    <x v="1"/>
    <n v="2.4"/>
    <n v="700"/>
    <n v="1680"/>
  </r>
  <r>
    <x v="3"/>
    <s v="Global Bank Plc"/>
    <x v="1"/>
    <n v="1.5"/>
    <n v="255.83"/>
    <n v="383.745"/>
  </r>
  <r>
    <x v="3"/>
    <s v="African Express Bank Plc"/>
    <x v="1"/>
    <n v="1.2"/>
    <n v="750"/>
    <n v="900"/>
  </r>
  <r>
    <x v="3"/>
    <s v="EIB International Bank Plc"/>
    <x v="1"/>
    <n v="1.2"/>
    <n v="286.51"/>
    <n v="343.81199999999995"/>
  </r>
  <r>
    <x v="3"/>
    <s v="Fountain Trust Bank Plc"/>
    <x v="3"/>
    <n v="1.2"/>
    <n v="3.86"/>
    <n v="4.63"/>
  </r>
  <r>
    <x v="3"/>
    <s v="Chartered Bank Plc"/>
    <x v="3"/>
    <n v="4"/>
    <n v="31.05"/>
    <n v="124.2"/>
  </r>
  <r>
    <x v="3"/>
    <s v="Magnum Trust Bank Plc"/>
    <x v="2"/>
    <n v="2.0499999999999998"/>
    <n v="560"/>
    <n v="1148"/>
  </r>
  <r>
    <x v="3"/>
    <s v="Pharma Deko Plc"/>
    <x v="1"/>
    <n v="2.2999999999999998"/>
    <n v="60"/>
    <n v="138"/>
  </r>
  <r>
    <x v="3"/>
    <s v="Presco Plc"/>
    <x v="0"/>
    <n v="5"/>
    <n v="159.63999999999999"/>
    <n v="798.2"/>
  </r>
  <r>
    <x v="3"/>
    <s v="The Tourist Company of Nigeria Plc"/>
    <x v="0"/>
    <n v="4"/>
    <n v="650"/>
    <n v="2600"/>
  </r>
  <r>
    <x v="4"/>
    <s v="A. G. Leventis Nigeria Plc"/>
    <x v="1"/>
    <n v="0.54"/>
    <n v="948.25"/>
    <n v="512.05499999999995"/>
  </r>
  <r>
    <x v="4"/>
    <s v="Champion Breweries Plc"/>
    <x v="0"/>
    <n v="0.65"/>
    <n v="861.22"/>
    <n v="559.79300000000001"/>
  </r>
  <r>
    <x v="4"/>
    <s v="Consolidated Breweries Plc"/>
    <x v="2"/>
    <n v="30.97"/>
    <n v="35.25"/>
    <n v="1091.6925000000001"/>
  </r>
  <r>
    <x v="4"/>
    <s v="Evans Medical Plc"/>
    <x v="0"/>
    <n v="2.25"/>
    <n v="131.46"/>
    <n v="295.78500000000003"/>
  </r>
  <r>
    <x v="4"/>
    <s v="Evans Medical Plc"/>
    <x v="1"/>
    <n v="2"/>
    <n v="118.54"/>
    <n v="237.08"/>
  </r>
  <r>
    <x v="4"/>
    <s v="First Alluminium (Nigeria) Plc"/>
    <x v="0"/>
    <n v="0.85"/>
    <n v="925.08"/>
    <n v="786.31799999999998"/>
  </r>
  <r>
    <x v="4"/>
    <s v="IPWA Plc"/>
    <x v="0"/>
    <n v="0.7"/>
    <n v="260.32"/>
    <n v="182.22399999999999"/>
  </r>
  <r>
    <x v="4"/>
    <s v="IPWA Plc"/>
    <x v="1"/>
    <n v="0.7"/>
    <n v="168.25"/>
    <n v="117.77500000000001"/>
  </r>
  <r>
    <x v="4"/>
    <s v="Jaiz International Bank Plc"/>
    <x v="0"/>
    <n v="1"/>
    <n v="2500"/>
    <n v="2500"/>
  </r>
  <r>
    <x v="4"/>
    <s v="Juli Plc"/>
    <x v="0"/>
    <n v="0.55000000000000004"/>
    <n v="138.19999999999999"/>
    <n v="76.010000000000005"/>
  </r>
  <r>
    <x v="4"/>
    <s v="Juli Plc"/>
    <x v="1"/>
    <n v="0.5"/>
    <n v="51.5"/>
    <n v="25.75"/>
  </r>
  <r>
    <x v="4"/>
    <s v="Standard Alliance Insurance Plc"/>
    <x v="0"/>
    <n v="1.1000000000000001"/>
    <n v="300"/>
    <n v="330"/>
  </r>
  <r>
    <x v="4"/>
    <s v="Linkage Assurance Plc"/>
    <x v="0"/>
    <n v="0.9"/>
    <n v="1400"/>
    <n v="1260"/>
  </r>
  <r>
    <x v="4"/>
    <s v="Acen Insurance Plc"/>
    <x v="0"/>
    <n v="0.7"/>
    <n v="192.6"/>
    <n v="134.82"/>
  </r>
  <r>
    <x v="4"/>
    <s v="Standard Trust Bank Plc"/>
    <x v="0"/>
    <n v="4"/>
    <n v="1000"/>
    <n v="4000"/>
  </r>
  <r>
    <x v="4"/>
    <s v="Intercity Bank Plc"/>
    <x v="1"/>
    <n v="1"/>
    <n v="408.79"/>
    <n v="408.79"/>
  </r>
  <r>
    <x v="4"/>
    <s v="Liberty Bank Plc"/>
    <x v="1"/>
    <n v="1.5"/>
    <n v="1680"/>
    <n v="2520"/>
  </r>
  <r>
    <x v="4"/>
    <s v="Inland Bank (Nigeria) Plc"/>
    <x v="1"/>
    <n v="1.25"/>
    <n v="750"/>
    <n v="937.5"/>
  </r>
  <r>
    <x v="4"/>
    <s v="First Interstate Bank Plc"/>
    <x v="1"/>
    <n v="1.2"/>
    <n v="223.41"/>
    <n v="268.09199999999998"/>
  </r>
  <r>
    <x v="4"/>
    <s v="Allstate Trust Bank Plc"/>
    <x v="1"/>
    <n v="2"/>
    <n v="244.93"/>
    <n v="489.86"/>
  </r>
  <r>
    <x v="4"/>
    <s v="Prestige Assurance Plc"/>
    <x v="1"/>
    <n v="2.2999999999999998"/>
    <n v="109.69"/>
    <n v="252.28699999999998"/>
  </r>
  <r>
    <x v="4"/>
    <s v="WAPIC Insurance Plc"/>
    <x v="1"/>
    <n v="1.2"/>
    <n v="300"/>
    <n v="360"/>
  </r>
  <r>
    <x v="4"/>
    <s v="First Bank Of Nigeria Plc"/>
    <x v="1"/>
    <n v="18.5"/>
    <n v="508.11"/>
    <n v="9400.0349999999999"/>
  </r>
  <r>
    <x v="4"/>
    <s v="Aiico Insurance Plc"/>
    <x v="1"/>
    <n v="2"/>
    <n v="300"/>
    <n v="600"/>
  </r>
  <r>
    <x v="4"/>
    <s v="Acen Insurance Plc"/>
    <x v="1"/>
    <n v="0.6"/>
    <n v="153.69999999999999"/>
    <n v="92.22"/>
  </r>
  <r>
    <x v="4"/>
    <s v="Lasaco Assurance Plc"/>
    <x v="1"/>
    <n v="0.7"/>
    <n v="420"/>
    <n v="294"/>
  </r>
  <r>
    <x v="4"/>
    <s v="Guardian Express Bank Plc"/>
    <x v="1"/>
    <n v="1"/>
    <n v="280.64999999999998"/>
    <n v="280.64999999999998"/>
  </r>
  <r>
    <x v="4"/>
    <s v="Lead Bank Plc"/>
    <x v="2"/>
    <n v="0.5"/>
    <n v="100"/>
    <n v="50"/>
  </r>
  <r>
    <x v="4"/>
    <s v="Nigerian Ropes Plc"/>
    <x v="1"/>
    <n v="1.1000000000000001"/>
    <n v="165.88"/>
    <n v="182.46800000000002"/>
  </r>
  <r>
    <x v="4"/>
    <s v="Scoa Nigeria Plc"/>
    <x v="1"/>
    <n v="2"/>
    <n v="328.67"/>
    <n v="657.34"/>
  </r>
  <r>
    <x v="4"/>
    <s v="Valucard Nigeria Plc"/>
    <x v="1"/>
    <n v="6"/>
    <n v="79.38"/>
    <n v="476.28"/>
  </r>
  <r>
    <x v="4"/>
    <s v="Valucard Nigeria Plc"/>
    <x v="2"/>
    <n v="8"/>
    <n v="6.38"/>
    <n v="51.04"/>
  </r>
  <r>
    <x v="5"/>
    <s v="African Petroleum Plc"/>
    <x v="1"/>
    <n v="40"/>
    <n v="216"/>
    <n v="8640"/>
  </r>
  <r>
    <x v="5"/>
    <s v="Alpgam Investment Plc"/>
    <x v="2"/>
    <n v="1.5"/>
    <n v="50"/>
    <n v="75"/>
  </r>
  <r>
    <x v="5"/>
    <s v="Flour Mills of Nigeria Plc"/>
    <x v="1"/>
    <n v="12"/>
    <n v="436.8"/>
    <n v="5241.6000000000004"/>
  </r>
  <r>
    <x v="5"/>
    <s v="Impresit Bakalori Plc"/>
    <x v="1"/>
    <n v="0.5"/>
    <n v="12.6"/>
    <n v="6.3"/>
  </r>
  <r>
    <x v="5"/>
    <s v="Incar Nigeria Plc"/>
    <x v="1"/>
    <n v="1.2"/>
    <n v="251.25"/>
    <n v="301.5"/>
  </r>
  <r>
    <x v="5"/>
    <s v="Jos International Breweries Plc"/>
    <x v="0"/>
    <n v="2.5"/>
    <n v="393.5"/>
    <n v="983.75"/>
  </r>
  <r>
    <x v="5"/>
    <s v="Law Union and Rock Insurance Nigeria Plc"/>
    <x v="0"/>
    <n v="1.2"/>
    <n v="500"/>
    <n v="600"/>
  </r>
  <r>
    <x v="5"/>
    <s v="IMB International Bank Plc"/>
    <x v="0"/>
    <n v="0.53"/>
    <n v="5800"/>
    <n v="3074"/>
  </r>
  <r>
    <x v="5"/>
    <s v="Security Assurance Plc"/>
    <x v="0"/>
    <n v="0.6"/>
    <n v="340"/>
    <n v="204"/>
  </r>
  <r>
    <x v="5"/>
    <s v="Amicable Assurance Plc"/>
    <x v="0"/>
    <n v="0.6"/>
    <n v="600"/>
    <n v="360"/>
  </r>
  <r>
    <x v="5"/>
    <s v="Trade Bank Plc"/>
    <x v="0"/>
    <n v="1"/>
    <n v="1000"/>
    <n v="1000"/>
  </r>
  <r>
    <x v="5"/>
    <s v="Guaranty Trust Bank Plc"/>
    <x v="0"/>
    <n v="10.6"/>
    <n v="1000"/>
    <n v="10600"/>
  </r>
  <r>
    <x v="5"/>
    <s v="Zenith Bank Plc"/>
    <x v="0"/>
    <n v="10.9"/>
    <n v="800"/>
    <n v="8720"/>
  </r>
  <r>
    <x v="5"/>
    <s v="Oceanic Bank International Plc"/>
    <x v="0"/>
    <n v="5.3"/>
    <n v="3200"/>
    <n v="16960"/>
  </r>
  <r>
    <x v="5"/>
    <s v="Access Bank Plc"/>
    <x v="0"/>
    <n v="2.9"/>
    <n v="3000"/>
    <n v="8700"/>
  </r>
  <r>
    <x v="5"/>
    <s v="Afribank Nigeria Plc"/>
    <x v="0"/>
    <n v="6.8"/>
    <n v="2500"/>
    <n v="17000"/>
  </r>
  <r>
    <x v="5"/>
    <s v="Intercontinental Bank Plc"/>
    <x v="0"/>
    <n v="6"/>
    <n v="2750"/>
    <n v="16500"/>
  </r>
  <r>
    <x v="5"/>
    <s v="Wema Bank Plc"/>
    <x v="0"/>
    <n v="3.5"/>
    <n v="5000"/>
    <n v="17500"/>
  </r>
  <r>
    <x v="5"/>
    <s v="Omega Bank Plc"/>
    <x v="1"/>
    <n v="1.2"/>
    <n v="1033.45"/>
    <n v="1240.1400000000001"/>
  </r>
  <r>
    <x v="5"/>
    <s v="Guinea Insurance Plc"/>
    <x v="1"/>
    <n v="0.55000000000000004"/>
    <n v="480"/>
    <n v="264"/>
  </r>
  <r>
    <x v="5"/>
    <s v="NEM Insurance Plc"/>
    <x v="1"/>
    <n v="0.55000000000000004"/>
    <n v="562.5"/>
    <n v="309.38"/>
  </r>
  <r>
    <x v="5"/>
    <s v="Security Assurance Plc"/>
    <x v="1"/>
    <n v="0.55000000000000004"/>
    <n v="180"/>
    <n v="99"/>
  </r>
  <r>
    <x v="5"/>
    <s v="Niger Insurance Plc"/>
    <x v="1"/>
    <n v="3.3"/>
    <n v="200"/>
    <n v="660"/>
  </r>
  <r>
    <x v="5"/>
    <s v="Cornerstone Insurance Plc"/>
    <x v="1"/>
    <n v="1.85"/>
    <n v="453.6"/>
    <n v="839.16000000000008"/>
  </r>
  <r>
    <x v="5"/>
    <s v="Gateway Bank Plc"/>
    <x v="1"/>
    <n v="1.75"/>
    <n v="1205.47"/>
    <n v="2109.5700000000002"/>
  </r>
  <r>
    <x v="5"/>
    <s v="Prudent Bank Plc"/>
    <x v="1"/>
    <n v="1.25"/>
    <n v="914.36"/>
    <n v="1142.95"/>
  </r>
  <r>
    <x v="5"/>
    <s v="First Assurance Plc"/>
    <x v="1"/>
    <n v="0.6"/>
    <n v="250"/>
    <n v="150"/>
  </r>
  <r>
    <x v="5"/>
    <s v="Mutual Benefit Assurance Plc"/>
    <x v="1"/>
    <n v="0.75"/>
    <n v="413.33"/>
    <n v="310"/>
  </r>
  <r>
    <x v="5"/>
    <s v="Fidelity Bank Plc"/>
    <x v="1"/>
    <n v="1.25"/>
    <n v="449.89"/>
    <n v="562.36249999999995"/>
  </r>
  <r>
    <x v="5"/>
    <s v="Fidelity Bank Plc"/>
    <x v="2"/>
    <n v="1.25"/>
    <n v="1994.31"/>
    <n v="2492.8874999999998"/>
  </r>
  <r>
    <x v="5"/>
    <s v="City Express Bank Plc"/>
    <x v="2"/>
    <n v="1.5"/>
    <n v="6000"/>
    <n v="9000"/>
  </r>
  <r>
    <x v="5"/>
    <s v="Standard Trust Bank Plc"/>
    <x v="3"/>
    <n v="4"/>
    <n v="1103.3699999999999"/>
    <n v="4413.4799999999996"/>
  </r>
  <r>
    <x v="5"/>
    <s v="Prestige Assurance Plc"/>
    <x v="3"/>
    <n v="2.2999999999999998"/>
    <n v="76.83"/>
    <n v="176.71"/>
  </r>
  <r>
    <x v="5"/>
    <s v="Zenith Bank Plc"/>
    <x v="3"/>
    <n v="10.9"/>
    <n v="1070.52"/>
    <n v="11668.67"/>
  </r>
  <r>
    <x v="5"/>
    <s v="Guaranty Trust Bank Plc"/>
    <x v="3"/>
    <n v="10.6"/>
    <n v="1000"/>
    <n v="10600"/>
  </r>
  <r>
    <x v="5"/>
    <s v="Oceanic Bank International Plc"/>
    <x v="3"/>
    <n v="5.3"/>
    <n v="113.61"/>
    <n v="602.13"/>
  </r>
  <r>
    <x v="5"/>
    <s v="Oando Plc"/>
    <x v="0"/>
    <n v="97.5"/>
    <n v="31.42"/>
    <n v="3063.45"/>
  </r>
  <r>
    <x v="5"/>
    <s v="Oando Plc"/>
    <x v="1"/>
    <n v="95"/>
    <n v="20.38"/>
    <n v="1936.1"/>
  </r>
  <r>
    <x v="5"/>
    <s v="Oando Plc"/>
    <x v="3"/>
    <n v="97.5"/>
    <n v="112.92"/>
    <n v="11009.7"/>
  </r>
  <r>
    <x v="5"/>
    <s v="R. T. Briscoe Nigeria Plc"/>
    <x v="0"/>
    <n v="5"/>
    <n v="125"/>
    <n v="625"/>
  </r>
  <r>
    <x v="5"/>
    <s v="R. T. Briscoe Nigeria Plc"/>
    <x v="1"/>
    <n v="5"/>
    <n v="62.5"/>
    <n v="312.5"/>
  </r>
  <r>
    <x v="5"/>
    <s v="UAC Nigeria Plc"/>
    <x v="1"/>
    <n v="12.5"/>
    <n v="227.16"/>
    <n v="2839.5"/>
  </r>
  <r>
    <x v="5"/>
    <s v="Vono Products Plc"/>
    <x v="0"/>
    <n v="1.6"/>
    <n v="154.93"/>
    <n v="247.88800000000003"/>
  </r>
  <r>
    <x v="5"/>
    <s v="Vono Products Plc"/>
    <x v="1"/>
    <n v="1.6"/>
    <n v="96.71"/>
    <n v="154.74"/>
  </r>
  <r>
    <x v="5"/>
    <s v="Wema Securities &amp; Finance Plc"/>
    <x v="1"/>
    <n v="1.8"/>
    <n v="235"/>
    <n v="423"/>
  </r>
  <r>
    <x v="6"/>
    <s v="African Petroleum Plc"/>
    <x v="2"/>
    <n v="40"/>
    <n v="36.69"/>
    <n v="1467.6"/>
  </r>
  <r>
    <x v="6"/>
    <s v="Benue Cement Company Plc"/>
    <x v="1"/>
    <n v="3.5"/>
    <n v="1980"/>
    <n v="6930"/>
  </r>
  <r>
    <x v="6"/>
    <s v="Eterna Oil &amp; Gas Plc"/>
    <x v="2"/>
    <n v="1.1000000000000001"/>
    <n v="236"/>
    <n v="259.60000000000002"/>
  </r>
  <r>
    <x v="6"/>
    <s v="JAPUAL Oil &amp; Maritime Service Plc"/>
    <x v="0"/>
    <n v="2.2000000000000002"/>
    <n v="600"/>
    <n v="1320"/>
  </r>
  <r>
    <x v="6"/>
    <s v="Neimeth International Pharm. Plc"/>
    <x v="0"/>
    <n v="2.5"/>
    <n v="600"/>
    <n v="1500"/>
  </r>
  <r>
    <x v="6"/>
    <s v="Standard Trust Bank Plc"/>
    <x v="0"/>
    <n v="7"/>
    <n v="2000"/>
    <n v="14000"/>
  </r>
  <r>
    <x v="6"/>
    <s v="Global Bank Plc"/>
    <x v="0"/>
    <n v="1.5"/>
    <n v="3317.5"/>
    <n v="4976.25"/>
  </r>
  <r>
    <x v="6"/>
    <s v="EIB International Bank Plc"/>
    <x v="0"/>
    <n v="1.8"/>
    <n v="5500"/>
    <n v="9900"/>
  </r>
  <r>
    <x v="6"/>
    <s v="First City Monument Bank Plc"/>
    <x v="0"/>
    <n v="4"/>
    <n v="4000"/>
    <n v="16000"/>
  </r>
  <r>
    <x v="6"/>
    <s v="Chartered Bank Plc"/>
    <x v="0"/>
    <n v="3.4"/>
    <n v="2495.35"/>
    <n v="8484.19"/>
  </r>
  <r>
    <x v="6"/>
    <s v="First Atlantic Bank Plc"/>
    <x v="0"/>
    <n v="2.5"/>
    <n v="3000"/>
    <n v="7500"/>
  </r>
  <r>
    <x v="6"/>
    <s v="NAL Bank Plc"/>
    <x v="0"/>
    <n v="2.5"/>
    <n v="4000"/>
    <n v="10000"/>
  </r>
  <r>
    <x v="6"/>
    <s v="ACB International Bank Plc"/>
    <x v="0"/>
    <n v="0.8"/>
    <n v="25000"/>
    <n v="20000"/>
  </r>
  <r>
    <x v="6"/>
    <s v="Great Nigeria Insurance Plc"/>
    <x v="0"/>
    <n v="1.2"/>
    <n v="800"/>
    <n v="960"/>
  </r>
  <r>
    <x v="6"/>
    <s v="Intercity Bank Plc"/>
    <x v="0"/>
    <n v="1.9"/>
    <n v="6968.03"/>
    <n v="13239.26"/>
  </r>
  <r>
    <x v="6"/>
    <s v="Cooperative Bank Plc"/>
    <x v="0"/>
    <n v="1.5"/>
    <n v="4000"/>
    <n v="6000"/>
  </r>
  <r>
    <x v="6"/>
    <s v="Prudent Bank Plc"/>
    <x v="0"/>
    <n v="2"/>
    <n v="5000"/>
    <n v="10000"/>
  </r>
  <r>
    <x v="6"/>
    <s v="Guardian Express Bank Plc"/>
    <x v="0"/>
    <n v="1.2"/>
    <n v="8249.99"/>
    <n v="9899.99"/>
  </r>
  <r>
    <x v="6"/>
    <s v="Inland Bank Plc"/>
    <x v="0"/>
    <n v="1.5"/>
    <n v="16000"/>
    <n v="24000"/>
  </r>
  <r>
    <x v="6"/>
    <s v="Investment Banking and Trust Co. Plc"/>
    <x v="0"/>
    <n v="4.3"/>
    <n v="2629.02"/>
    <n v="11304.79"/>
  </r>
  <r>
    <x v="6"/>
    <s v="Linkage Assurance Plc"/>
    <x v="0"/>
    <n v="1.1000000000000001"/>
    <n v="4545.45"/>
    <n v="5000"/>
  </r>
  <r>
    <x v="6"/>
    <s v="Fidelity Bank Plc"/>
    <x v="0"/>
    <n v="2.5"/>
    <n v="6925.34"/>
    <n v="17313.349999999999"/>
  </r>
  <r>
    <x v="6"/>
    <s v="Omegabank Plc"/>
    <x v="0"/>
    <n v="1.5"/>
    <n v="8500"/>
    <n v="12750"/>
  </r>
  <r>
    <x v="6"/>
    <s v="Manny Bank Plc"/>
    <x v="0"/>
    <n v="1.1000000000000001"/>
    <n v="6000"/>
    <n v="6600"/>
  </r>
  <r>
    <x v="6"/>
    <s v="Trade Bank Plc"/>
    <x v="0"/>
    <n v="1.1000000000000001"/>
    <n v="6818.18"/>
    <n v="7500"/>
  </r>
  <r>
    <x v="6"/>
    <s v="Ecobank Nigeria Plc"/>
    <x v="0"/>
    <n v="3.2"/>
    <n v="4800"/>
    <n v="15360"/>
  </r>
  <r>
    <x v="6"/>
    <s v="Allstate Trust Bank Plc"/>
    <x v="0"/>
    <n v="2"/>
    <n v="10000"/>
    <n v="20000"/>
  </r>
  <r>
    <x v="6"/>
    <s v="Diamond Bank Plc"/>
    <x v="0"/>
    <n v="6.8"/>
    <n v="1000"/>
    <n v="6800"/>
  </r>
  <r>
    <x v="6"/>
    <s v="Citizens International Bank Plc"/>
    <x v="0"/>
    <n v="1.5"/>
    <n v="15000"/>
    <n v="22500"/>
  </r>
  <r>
    <x v="6"/>
    <s v="NFI Insurance Plc"/>
    <x v="0"/>
    <n v="0.9"/>
    <n v="234"/>
    <n v="210.6"/>
  </r>
  <r>
    <x v="6"/>
    <s v="Union Bank of Nigeria Plc"/>
    <x v="0"/>
    <n v="20"/>
    <n v="1105.1400000000001"/>
    <n v="22102.799999999999"/>
  </r>
  <r>
    <x v="6"/>
    <s v="First Interstate Bank Plc"/>
    <x v="1"/>
    <n v="0.7"/>
    <n v="4021.36"/>
    <n v="2814.95"/>
  </r>
  <r>
    <x v="6"/>
    <s v="Prudent Bank Plc"/>
    <x v="1"/>
    <n v="1.5"/>
    <n v="3474.58"/>
    <n v="5211.87"/>
  </r>
  <r>
    <x v="6"/>
    <s v="Union Bank of Nigeria Plc"/>
    <x v="1"/>
    <n v="20"/>
    <n v="894.86"/>
    <n v="17897.2"/>
  </r>
  <r>
    <x v="6"/>
    <s v="International Trust Bank Plc"/>
    <x v="1"/>
    <n v="0.55000000000000004"/>
    <n v="1000"/>
    <n v="550"/>
  </r>
  <r>
    <x v="6"/>
    <s v="First Interstate Bank Plc"/>
    <x v="2"/>
    <n v="1"/>
    <n v="13967.96"/>
    <n v="13967.96"/>
  </r>
  <r>
    <x v="6"/>
    <s v="Magnum Trust Bank Plc"/>
    <x v="2"/>
    <n v="1.5"/>
    <n v="6000"/>
    <n v="9000"/>
  </r>
  <r>
    <x v="6"/>
    <s v="Tropical Commercial Bank Plc"/>
    <x v="2"/>
    <n v="0.8"/>
    <n v="8000"/>
    <n v="6400"/>
  </r>
  <r>
    <x v="6"/>
    <s v="Access Bank Plc"/>
    <x v="2"/>
    <n v="2.9"/>
    <n v="155.94999999999999"/>
    <n v="452.26"/>
  </r>
  <r>
    <x v="6"/>
    <s v="Ecobank Nigeria Plc"/>
    <x v="2"/>
    <n v="3.2"/>
    <n v="2131.17"/>
    <n v="6819.74"/>
  </r>
  <r>
    <x v="6"/>
    <s v="Access Bank Plc"/>
    <x v="3"/>
    <n v="2.9"/>
    <n v="955.2"/>
    <n v="2770.08"/>
  </r>
  <r>
    <x v="6"/>
    <s v="Fidelity Bank Plc"/>
    <x v="3"/>
    <n v="1.25"/>
    <n v="2000"/>
    <n v="2500"/>
  </r>
  <r>
    <x v="6"/>
    <s v="Intercontinental Bank Plc"/>
    <x v="3"/>
    <n v="6"/>
    <n v="988.15"/>
    <n v="5928.9"/>
  </r>
  <r>
    <x v="6"/>
    <s v="PZ Industries Plc"/>
    <x v="1"/>
    <n v="15"/>
    <n v="363.02"/>
    <n v="5445.3"/>
  </r>
  <r>
    <x v="6"/>
    <s v="Union Dicon Salt Plc"/>
    <x v="1"/>
    <n v="5"/>
    <n v="200"/>
    <n v="1000"/>
  </r>
  <r>
    <x v="6"/>
    <s v="Valucard Nigeria Plc"/>
    <x v="2"/>
    <n v="8"/>
    <n v="46.45"/>
    <n v="371.6"/>
  </r>
  <r>
    <x v="6"/>
    <s v="Wema Securities &amp; Finance Plc"/>
    <x v="2"/>
    <n v="1.8"/>
    <n v="300"/>
    <n v="540"/>
  </r>
  <r>
    <x v="6"/>
    <s v="West African Portland Cement Plc"/>
    <x v="1"/>
    <n v="8"/>
    <n v="1286.4000000000001"/>
    <n v="10291.200000000001"/>
  </r>
  <r>
    <x v="7"/>
    <s v="ADC Airlines Plc"/>
    <x v="0"/>
    <n v="1"/>
    <n v="1200"/>
    <n v="1200"/>
  </r>
  <r>
    <x v="7"/>
    <s v="Aso Savings &amp; Loans Plc"/>
    <x v="2"/>
    <n v="1"/>
    <n v="2000"/>
    <n v="2000"/>
  </r>
  <r>
    <x v="7"/>
    <s v="Associated Bus Company Plc"/>
    <x v="0"/>
    <n v="1.5"/>
    <n v="667"/>
    <n v="1000.5"/>
  </r>
  <r>
    <x v="7"/>
    <s v="C &amp; I Leasing Plc"/>
    <x v="0"/>
    <n v="1.1499999999999999"/>
    <n v="1400"/>
    <n v="1610"/>
  </r>
  <r>
    <x v="7"/>
    <s v="Dunlop Nigeria Plc"/>
    <x v="0"/>
    <n v="2.5"/>
    <n v="1504.48"/>
    <n v="3761.2"/>
  </r>
  <r>
    <x v="7"/>
    <s v="Dunlop Nigeria Plc"/>
    <x v="1"/>
    <n v="2.2999999999999998"/>
    <n v="756"/>
    <n v="1738.8"/>
  </r>
  <r>
    <x v="7"/>
    <s v="Ikeja Hotels Plc"/>
    <x v="0"/>
    <n v="3"/>
    <n v="1000"/>
    <n v="3000"/>
  </r>
  <r>
    <x v="7"/>
    <s v="Livestock Feeds Plc"/>
    <x v="1"/>
    <n v="0.55000000000000004"/>
    <n v="544.72"/>
    <n v="299.60000000000002"/>
  </r>
  <r>
    <x v="7"/>
    <s v="May &amp; Baker Nigeria Plc"/>
    <x v="0"/>
    <n v="4"/>
    <n v="375"/>
    <n v="1500"/>
  </r>
  <r>
    <x v="7"/>
    <s v="May &amp; Baker Nigeria Plc"/>
    <x v="3"/>
    <n v="4"/>
    <n v="86.1"/>
    <n v="344.4"/>
  </r>
  <r>
    <x v="7"/>
    <s v="Zenith Bank Plc"/>
    <x v="0"/>
    <n v="16.899999999999999"/>
    <n v="3000"/>
    <n v="50700"/>
  </r>
  <r>
    <x v="7"/>
    <s v="Aiico Insurance Plc"/>
    <x v="0"/>
    <n v="2"/>
    <n v="2200"/>
    <n v="4400"/>
  </r>
  <r>
    <x v="7"/>
    <s v="Cornerstone Insurance Plc"/>
    <x v="0"/>
    <n v="1.1000000000000001"/>
    <n v="3200"/>
    <n v="3520"/>
  </r>
  <r>
    <x v="7"/>
    <s v="Unic Insurance Plc"/>
    <x v="0"/>
    <n v="1.1000000000000001"/>
    <n v="2000"/>
    <n v="2200"/>
  </r>
  <r>
    <x v="7"/>
    <s v="Prestige Assurance Plc"/>
    <x v="0"/>
    <n v="2.5"/>
    <n v="680"/>
    <n v="1700"/>
  </r>
  <r>
    <x v="7"/>
    <s v="Lasaco Assurance Plc"/>
    <x v="0"/>
    <n v="0.8"/>
    <n v="4435.26"/>
    <n v="3548.21"/>
  </r>
  <r>
    <x v="7"/>
    <s v="Law Union &amp; Rock Insurance Plc"/>
    <x v="0"/>
    <n v="1.1000000000000001"/>
    <n v="1800"/>
    <n v="1980"/>
  </r>
  <r>
    <x v="7"/>
    <s v="Mutual Benefit Assurance Plc"/>
    <x v="0"/>
    <n v="0.6"/>
    <n v="4000"/>
    <n v="2400"/>
  </r>
  <r>
    <x v="7"/>
    <s v="Crusader Insurance Plc"/>
    <x v="0"/>
    <n v="1.35"/>
    <n v="1350"/>
    <n v="1822.5"/>
  </r>
  <r>
    <x v="7"/>
    <s v="WAPIC Insurance Plc "/>
    <x v="0"/>
    <n v="2.4"/>
    <n v="250"/>
    <n v="600"/>
  </r>
  <r>
    <x v="7"/>
    <s v="Standard Alliance Insurance Plc"/>
    <x v="0"/>
    <n v="1.1000000000000001"/>
    <n v="2000"/>
    <n v="2200"/>
  </r>
  <r>
    <x v="7"/>
    <s v="Intercontinental Bank Plc"/>
    <x v="0"/>
    <n v="13.5"/>
    <n v="740.74"/>
    <n v="9999.99"/>
  </r>
  <r>
    <x v="7"/>
    <s v="Aiico Insurance Plc"/>
    <x v="1"/>
    <n v="2"/>
    <n v="1400"/>
    <n v="2800"/>
  </r>
  <r>
    <x v="7"/>
    <s v="Niger Insurance Plc"/>
    <x v="1"/>
    <n v="2.65"/>
    <n v="1500"/>
    <n v="3975"/>
  </r>
  <r>
    <x v="7"/>
    <s v="Royal Exchange Assurance Plc"/>
    <x v="1"/>
    <n v="2"/>
    <n v="2002.26"/>
    <n v="4004.52"/>
  </r>
  <r>
    <x v="7"/>
    <s v="NEM Insurance Plc"/>
    <x v="1"/>
    <n v="0.55000000000000004"/>
    <n v="3531.03"/>
    <n v="1942.07"/>
  </r>
  <r>
    <x v="7"/>
    <s v="Lasaco Assurance Plc"/>
    <x v="1"/>
    <n v="0.7"/>
    <n v="2419.64"/>
    <n v="1693.75"/>
  </r>
  <r>
    <x v="7"/>
    <s v="Crusader Insurance Plc"/>
    <x v="1"/>
    <n v="1.35"/>
    <n v="787.57"/>
    <n v="1063.22"/>
  </r>
  <r>
    <x v="7"/>
    <s v="WAPIC Insurance Plc "/>
    <x v="1"/>
    <n v="2.4"/>
    <n v="1000"/>
    <n v="2400"/>
  </r>
  <r>
    <x v="7"/>
    <s v="Oasis Insurance Plc"/>
    <x v="1"/>
    <n v="0.6"/>
    <n v="1090.83"/>
    <n v="654.5"/>
  </r>
  <r>
    <x v="7"/>
    <s v="Intercontinental Bank Plc"/>
    <x v="1"/>
    <n v="13.5"/>
    <n v="1531.94"/>
    <n v="20681.189999999999"/>
  </r>
  <r>
    <x v="7"/>
    <s v="JAIZ International Bank Plc"/>
    <x v="2"/>
    <n v="1"/>
    <n v="10500"/>
    <n v="10500"/>
  </r>
  <r>
    <x v="7"/>
    <s v="Afribank Plc"/>
    <x v="2"/>
    <n v="6.8"/>
    <n v="300"/>
    <n v="2040"/>
  </r>
  <r>
    <x v="7"/>
    <s v="Standard Trust Assurance Plc"/>
    <x v="2"/>
    <n v="0.75"/>
    <n v="2200"/>
    <n v="1650"/>
  </r>
  <r>
    <x v="7"/>
    <s v="Continental Reinsurance Plc"/>
    <x v="2"/>
    <n v="1.05"/>
    <n v="6000"/>
    <n v="6300"/>
  </r>
  <r>
    <x v="7"/>
    <s v="Sovereign Trust Insurance Plc"/>
    <x v="2"/>
    <n v="0.8"/>
    <n v="1000"/>
    <n v="800"/>
  </r>
  <r>
    <x v="7"/>
    <s v="Globe Reinsurance Plc"/>
    <x v="2"/>
    <n v="0.85"/>
    <n v="6000"/>
    <n v="5100"/>
  </r>
  <r>
    <x v="7"/>
    <s v="Oasis Insurance Plc"/>
    <x v="2"/>
    <n v="0.7"/>
    <n v="1000"/>
    <n v="700"/>
  </r>
  <r>
    <x v="7"/>
    <s v="Standard Trust Assurance Plc"/>
    <x v="2"/>
    <n v="0.75"/>
    <n v="189.69"/>
    <n v="142.27000000000001"/>
  </r>
  <r>
    <x v="7"/>
    <s v="Zenith Bank Plc"/>
    <x v="3"/>
    <n v="16.899999999999999"/>
    <n v="173.49"/>
    <n v="2931.98"/>
  </r>
  <r>
    <x v="7"/>
    <s v="Zenith Bank Plc"/>
    <x v="3"/>
    <n v="16.899999999999999"/>
    <n v="92.04"/>
    <n v="1555.48"/>
  </r>
  <r>
    <x v="7"/>
    <s v="Union Bank Nigeria Plc"/>
    <x v="3"/>
    <n v="20"/>
    <n v="753.02"/>
    <n v="15060.4"/>
  </r>
  <r>
    <x v="7"/>
    <s v="Transnational Corporation Plc"/>
    <x v="0"/>
    <n v="7.5"/>
    <n v="8000"/>
    <n v="60000"/>
  </r>
  <r>
    <x v="7"/>
    <s v="UAC Nigeria Plc"/>
    <x v="2"/>
    <n v="12.5"/>
    <n v="138.24"/>
    <n v="1728"/>
  </r>
  <r>
    <x v="7"/>
    <s v="Union Homes Savings &amp; Loans Plc"/>
    <x v="1"/>
    <n v="1.8"/>
    <n v="3000"/>
    <n v="5400"/>
  </r>
  <r>
    <x v="7"/>
    <s v="Valucard Nigeria Plc"/>
    <x v="1"/>
    <n v="8"/>
    <n v="129.62"/>
    <n v="1036.96"/>
  </r>
  <r>
    <x v="8"/>
    <s v="Aso Savings &amp; Loans Plc"/>
    <x v="3"/>
    <n v="1"/>
    <n v="2232.33"/>
    <n v="2232.33"/>
  </r>
  <r>
    <x v="8"/>
    <s v="Cement Co. of Northern Nigeria Plc "/>
    <x v="1"/>
    <n v="9"/>
    <n v="173.33"/>
    <n v="1559.97"/>
  </r>
  <r>
    <x v="8"/>
    <s v="Costain (WA) Plc"/>
    <x v="1"/>
    <n v="11"/>
    <n v="519.74"/>
    <n v="5717.14"/>
  </r>
  <r>
    <x v="8"/>
    <s v="Costain (WA) Plc "/>
    <x v="0"/>
    <n v="13"/>
    <n v="178.16"/>
    <n v="2316.08"/>
  </r>
  <r>
    <x v="8"/>
    <s v="Deap Capital Management and Trust Plc"/>
    <x v="0"/>
    <n v="2"/>
    <n v="375.27"/>
    <n v="750.54"/>
  </r>
  <r>
    <x v="8"/>
    <s v="Deap Capital Management and Trust Plc "/>
    <x v="1"/>
    <n v="1.5"/>
    <n v="115.69"/>
    <n v="173.54"/>
  </r>
  <r>
    <x v="8"/>
    <s v="Dunlop Nigeria Plc"/>
    <x v="3"/>
    <n v="2.5"/>
    <n v="1756.05"/>
    <n v="4390.13"/>
  </r>
  <r>
    <x v="8"/>
    <s v="DVCF Oil &amp; Gas Plc"/>
    <x v="1"/>
    <n v="1"/>
    <n v="129.44"/>
    <n v="129.44"/>
  </r>
  <r>
    <x v="8"/>
    <s v="Eterna Oil &amp; Gas Plc"/>
    <x v="1"/>
    <n v="9.9499999999999993"/>
    <n v="150"/>
    <n v="1492.5"/>
  </r>
  <r>
    <x v="8"/>
    <s v="International Breweries Plc"/>
    <x v="0"/>
    <n v="0.87"/>
    <n v="1600"/>
    <n v="1392"/>
  </r>
  <r>
    <x v="8"/>
    <s v="Japaul Oil &amp; Maritime Services Plc"/>
    <x v="0"/>
    <n v="3.95"/>
    <n v="1007.49"/>
    <n v="3979.59"/>
  </r>
  <r>
    <x v="8"/>
    <s v="Japaul Oil &amp; Maritime Services Plc"/>
    <x v="1"/>
    <n v="3.5"/>
    <n v="291.55"/>
    <n v="1020.43"/>
  </r>
  <r>
    <x v="8"/>
    <s v="Livestock Feeds Plc"/>
    <x v="2"/>
    <n v="0.55000000000000004"/>
    <n v="630.52"/>
    <n v="346.79"/>
  </r>
  <r>
    <x v="8"/>
    <s v="Nigeria Bag Manufacturing Co. Plc"/>
    <x v="4"/>
    <n v="3.9"/>
    <n v="1865"/>
    <n v="7273.5"/>
  </r>
  <r>
    <x v="8"/>
    <s v="Nigerian Aviation Handling Co. Plc "/>
    <x v="0"/>
    <n v="17.5"/>
    <n v="90"/>
    <n v="1575"/>
  </r>
  <r>
    <x v="8"/>
    <s v="Nigerian Aviation Handling Co. Plc "/>
    <x v="1"/>
    <n v="16.5"/>
    <n v="35"/>
    <n v="577.5"/>
  </r>
  <r>
    <x v="8"/>
    <s v="United Bank for Africa Plc"/>
    <x v="0"/>
    <n v="35"/>
    <n v="1127.4000000000001"/>
    <n v="39459"/>
  </r>
  <r>
    <x v="8"/>
    <s v="Oceanic Bank International Plc"/>
    <x v="0"/>
    <n v="16.5"/>
    <n v="3357.99"/>
    <n v="55406.84"/>
  </r>
  <r>
    <x v="8"/>
    <s v="First Bank of Nigeria Plc"/>
    <x v="0"/>
    <n v="33"/>
    <n v="1624.25"/>
    <n v="53600.25"/>
  </r>
  <r>
    <x v="8"/>
    <s v="Access Bank Plc "/>
    <x v="0"/>
    <n v="14.9"/>
    <n v="4721.84"/>
    <n v="70355.42"/>
  </r>
  <r>
    <x v="8"/>
    <s v="Fidelity Bank Plc"/>
    <x v="0"/>
    <n v="8"/>
    <n v="5501.1"/>
    <n v="44008.800000000003"/>
  </r>
  <r>
    <x v="8"/>
    <s v="First City Monument Bank Plc"/>
    <x v="0"/>
    <n v="14"/>
    <n v="4500"/>
    <n v="63000"/>
  </r>
  <r>
    <x v="8"/>
    <s v="Afribank Nigeria Plc"/>
    <x v="0"/>
    <n v="25"/>
    <n v="4000"/>
    <n v="100000"/>
  </r>
  <r>
    <x v="8"/>
    <s v="PlatinumHabib Bank Plc"/>
    <x v="4"/>
    <n v="17"/>
    <n v="5000"/>
    <n v="85000"/>
  </r>
  <r>
    <x v="8"/>
    <s v="Zenith Bank Plc"/>
    <x v="0"/>
    <n v="38.9"/>
    <n v="1763"/>
    <n v="68580.7"/>
  </r>
  <r>
    <x v="8"/>
    <s v="Aiico Insurance Plc "/>
    <x v="0"/>
    <n v="2.2000000000000002"/>
    <n v="2500"/>
    <n v="5500"/>
  </r>
  <r>
    <x v="8"/>
    <s v="Guinea Insurance Plc"/>
    <x v="1"/>
    <n v="0.6"/>
    <n v="4680"/>
    <n v="2808"/>
  </r>
  <r>
    <x v="8"/>
    <s v="United Bank for Africa Plc"/>
    <x v="1"/>
    <n v="34"/>
    <n v="423.6"/>
    <n v="14402.4"/>
  </r>
  <r>
    <x v="8"/>
    <s v="First Bank of Nigeria Plc"/>
    <x v="1"/>
    <n v="31"/>
    <n v="1496.76"/>
    <n v="46399.56"/>
  </r>
  <r>
    <x v="8"/>
    <s v="Fidelity Bank Plc"/>
    <x v="1"/>
    <n v="8"/>
    <n v="498.9"/>
    <n v="3991.2"/>
  </r>
  <r>
    <x v="8"/>
    <s v="Zenith Bank Plc"/>
    <x v="1"/>
    <n v="36.9"/>
    <n v="1654.56"/>
    <n v="61053.26"/>
  </r>
  <r>
    <x v="8"/>
    <s v="Regency Insurance Plc"/>
    <x v="2"/>
    <n v="0.7"/>
    <n v="1000"/>
    <n v="700"/>
  </r>
  <r>
    <x v="8"/>
    <s v="Diamond Bank Plc"/>
    <x v="2"/>
    <n v="9.5"/>
    <n v="1812.53"/>
    <n v="17219.04"/>
  </r>
  <r>
    <x v="8"/>
    <s v="Oasis Insurance Plc"/>
    <x v="2"/>
    <n v="0.7"/>
    <n v="1003.51"/>
    <n v="702.46"/>
  </r>
  <r>
    <x v="8"/>
    <s v="Cornerstone Insurance Plc"/>
    <x v="2"/>
    <n v="0.74"/>
    <n v="4498.21"/>
    <n v="3328.68"/>
  </r>
  <r>
    <x v="8"/>
    <s v="Goldlink Insurance Plc"/>
    <x v="2"/>
    <n v="1.5"/>
    <n v="814"/>
    <n v="1221"/>
  </r>
  <r>
    <x v="8"/>
    <s v="Prestige Assurance Plc"/>
    <x v="3"/>
    <n v="2.5"/>
    <n v="134.68"/>
    <n v="336.71"/>
  </r>
  <r>
    <x v="8"/>
    <s v="WAPIC Insurance Plc "/>
    <x v="3"/>
    <n v="2.4"/>
    <n v="1968.17"/>
    <n v="4723.6099999999997"/>
  </r>
  <r>
    <x v="8"/>
    <s v="Royal Exchange Assurance Plc"/>
    <x v="3"/>
    <n v="2"/>
    <n v="500"/>
    <n v="1000"/>
  </r>
  <r>
    <x v="8"/>
    <s v="Continental Reinsurance Plc"/>
    <x v="3"/>
    <n v="1.05"/>
    <n v="1891.56"/>
    <n v="1986.14"/>
  </r>
  <r>
    <x v="8"/>
    <s v="Oasis Insurance Plc"/>
    <x v="3"/>
    <n v="0.7"/>
    <n v="1003.51"/>
    <n v="702.46"/>
  </r>
  <r>
    <x v="8"/>
    <s v="Intercontinental Bank Plc"/>
    <x v="3"/>
    <n v="13.5"/>
    <n v="4989.8500000000004"/>
    <n v="67362.98"/>
  </r>
  <r>
    <x v="8"/>
    <s v="Law Union and Rock Insurance Plc"/>
    <x v="3"/>
    <n v="1.1000000000000001"/>
    <n v="637.36"/>
    <n v="701.1"/>
  </r>
  <r>
    <x v="8"/>
    <s v="United Bank for Africa Plc"/>
    <x v="3"/>
    <n v="35"/>
    <n v="1287.97"/>
    <n v="45078.95"/>
  </r>
  <r>
    <x v="8"/>
    <s v="Oceanic Bank International Plc"/>
    <x v="3"/>
    <n v="16.5"/>
    <n v="7221.37"/>
    <n v="119152.61"/>
  </r>
  <r>
    <x v="8"/>
    <s v="Intercontinental Bank Plc"/>
    <x v="3"/>
    <n v="13.5"/>
    <n v="537.28"/>
    <n v="7253.28"/>
  </r>
  <r>
    <x v="8"/>
    <s v="Intercontinental Bank Plc"/>
    <x v="3"/>
    <n v="13.5"/>
    <n v="12.17"/>
    <n v="164.3"/>
  </r>
  <r>
    <x v="8"/>
    <s v="First Bank of Nigeria Plc"/>
    <x v="3"/>
    <n v="33"/>
    <n v="4545.45"/>
    <n v="150000"/>
  </r>
  <r>
    <x v="8"/>
    <s v="Sovereign Trust Insurance Plc"/>
    <x v="3"/>
    <n v="0.8"/>
    <n v="264.7"/>
    <n v="211.76"/>
  </r>
  <r>
    <x v="8"/>
    <s v="Guaranty Trust Bank Plc"/>
    <x v="5"/>
    <n v="23.846"/>
    <n v="4000"/>
    <n v="95385"/>
  </r>
  <r>
    <x v="8"/>
    <s v="First City Monument Bank Plc"/>
    <x v="5"/>
    <n v="14"/>
    <n v="900"/>
    <n v="12600"/>
  </r>
  <r>
    <x v="8"/>
    <s v="Diamond Bank Plc"/>
    <x v="5"/>
    <n v="17"/>
    <n v="3556.32"/>
    <n v="60457.440000000002"/>
  </r>
  <r>
    <x v="8"/>
    <s v="Thomas Wyatt Nigeria Plc"/>
    <x v="1"/>
    <n v="2.5"/>
    <n v="100"/>
    <n v="250"/>
  </r>
  <r>
    <x v="8"/>
    <s v="Thomas Wyatt Nigeria Plc"/>
    <x v="2"/>
    <n v="0.5"/>
    <n v="29.13"/>
    <n v="14.57"/>
  </r>
  <r>
    <x v="8"/>
    <s v="University Press Plc"/>
    <x v="1"/>
    <n v="1.8"/>
    <n v="149.79"/>
    <n v="269.62"/>
  </r>
  <r>
    <x v="9"/>
    <s v="Firstinland Bank Plc"/>
    <x v="0"/>
    <n v="9.5"/>
    <n v="5000"/>
    <n v="47500"/>
  </r>
  <r>
    <x v="9"/>
    <s v="Skye Bank Plc"/>
    <x v="0"/>
    <n v="14"/>
    <n v="2231.6"/>
    <n v="31242.400000000001"/>
  </r>
  <r>
    <x v="9"/>
    <s v="Daar Communications Plc"/>
    <x v="4"/>
    <n v="5"/>
    <n v="1829.48"/>
    <n v="9147.4"/>
  </r>
  <r>
    <x v="9"/>
    <s v="Union Bank Plc"/>
    <x v="0"/>
    <n v="36"/>
    <n v="7300"/>
    <n v="262816"/>
  </r>
  <r>
    <x v="9"/>
    <s v="UTC Nig. Plc"/>
    <x v="0"/>
    <n v="0.5"/>
    <n v="355"/>
    <n v="177"/>
  </r>
  <r>
    <x v="9"/>
    <s v="Standard Alliance Insurance Plc"/>
    <x v="0"/>
    <n v="3.95"/>
    <n v="4750"/>
    <n v="18762.5"/>
  </r>
  <r>
    <x v="9"/>
    <s v="Custodian and Allied Insurance Plc"/>
    <x v="4"/>
    <n v="5.2"/>
    <n v="350"/>
    <n v="1820"/>
  </r>
  <r>
    <x v="9"/>
    <s v="Skye Bank Plc"/>
    <x v="0"/>
    <n v="14"/>
    <n v="349.72"/>
    <n v="4896.08"/>
  </r>
  <r>
    <x v="9"/>
    <s v="AG Homes Savings &amp; Loan Plc"/>
    <x v="4"/>
    <n v="1"/>
    <n v="2900"/>
    <n v="2900"/>
  </r>
  <r>
    <x v="9"/>
    <s v="Access Bank Plc"/>
    <x v="0"/>
    <n v="14.9"/>
    <n v="4442.5"/>
    <n v="66193.25"/>
  </r>
  <r>
    <x v="9"/>
    <s v="National Sports Lottery Plc"/>
    <x v="4"/>
    <n v="15.5"/>
    <n v="800"/>
    <n v="12400"/>
  </r>
  <r>
    <x v="9"/>
    <s v="NPF Microfinance Bank Plc"/>
    <x v="0"/>
    <n v="3"/>
    <n v="338.81"/>
    <n v="1016.43"/>
  </r>
  <r>
    <x v="9"/>
    <s v="African Petroleum Plc"/>
    <x v="0"/>
    <n v="250"/>
    <n v="199.07"/>
    <n v="49767.5"/>
  </r>
  <r>
    <x v="9"/>
    <s v="D N Meyer Plc"/>
    <x v="4"/>
    <n v="7.5"/>
    <n v="313.7"/>
    <n v="2316.6"/>
  </r>
  <r>
    <x v="9"/>
    <s v="Honeywell Flour Mills Plc"/>
    <x v="0"/>
    <n v="8.5"/>
    <n v="941.18"/>
    <n v="8000"/>
  </r>
  <r>
    <x v="9"/>
    <s v="Firstinland  Bank Plc"/>
    <x v="1"/>
    <n v="8.5"/>
    <n v="968.86"/>
    <n v="8235.31"/>
  </r>
  <r>
    <x v="9"/>
    <s v="Skye Bank Plc"/>
    <x v="1"/>
    <n v="12.5"/>
    <n v="1500.61"/>
    <n v="18757.63"/>
  </r>
  <r>
    <x v="9"/>
    <s v="Custodian and Allied Insurance Plc"/>
    <x v="1"/>
    <n v="5.2"/>
    <n v="400"/>
    <n v="2080"/>
  </r>
  <r>
    <x v="9"/>
    <s v="DVCF Oil and Gas Plc"/>
    <x v="2"/>
    <n v="1"/>
    <n v="708.75"/>
    <n v="708.75"/>
  </r>
  <r>
    <x v="9"/>
    <s v="NPF Microfinance Bank Plc"/>
    <x v="1"/>
    <n v="2.5"/>
    <n v="417.19"/>
    <n v="1042.98"/>
  </r>
  <r>
    <x v="9"/>
    <s v="African Petroleum Plc"/>
    <x v="5"/>
    <n v="230"/>
    <n v="262.93"/>
    <n v="60473.9"/>
  </r>
  <r>
    <x v="9"/>
    <s v="Costain West Africa Plc"/>
    <x v="0"/>
    <n v="13"/>
    <n v="62.75"/>
    <n v="815.75"/>
  </r>
  <r>
    <x v="9"/>
    <s v="Union Bank Plc"/>
    <x v="0"/>
    <n v="35"/>
    <n v="1117"/>
    <n v="39117.800000000003"/>
  </r>
  <r>
    <x v="9"/>
    <s v="Ecobank Transnational Incorporated Plc"/>
    <x v="5"/>
    <n v="32.130000000000003"/>
    <n v="3363.76"/>
    <n v="108077.61"/>
  </r>
  <r>
    <x v="9"/>
    <s v="Equity Assurance Plc"/>
    <x v="3"/>
    <n v="0.5"/>
    <n v="707.88"/>
    <n v="353941"/>
  </r>
  <r>
    <x v="9"/>
    <s v="Guaranty Trust Assurance Plc"/>
    <x v="1"/>
    <n v="1.25"/>
    <n v="1250"/>
    <n v="1562.5"/>
  </r>
  <r>
    <x v="9"/>
    <s v="First Aluminum Nigeria Plc"/>
    <x v="1"/>
    <n v="2"/>
    <n v="1242.22"/>
    <n v="2484.44"/>
  </r>
  <r>
    <x v="9"/>
    <s v="Crusader (Nigeria) Plc"/>
    <x v="5"/>
    <n v="4.5"/>
    <n v="797.88"/>
    <n v="3590.46"/>
  </r>
  <r>
    <x v="9"/>
    <s v="Nigerian-German Chemical Plc"/>
    <x v="1"/>
    <n v="18"/>
    <n v="123.03"/>
    <n v="2214.54"/>
  </r>
  <r>
    <x v="9"/>
    <s v="Chams Nigeria Plc"/>
    <x v="2"/>
    <n v="2.5"/>
    <n v="2000"/>
    <n v="5000"/>
  </r>
  <r>
    <x v="9"/>
    <s v="Niger Insurance Plc"/>
    <x v="2"/>
    <n v="2.65"/>
    <n v="181.13"/>
    <n v="479.99"/>
  </r>
  <r>
    <x v="9"/>
    <s v="Regency Alliance Insurance Plc"/>
    <x v="2"/>
    <n v="0.5"/>
    <n v="1840.6"/>
    <n v="920.3"/>
  </r>
  <r>
    <x v="9"/>
    <s v="Japaul Oil &amp; Maritime Services Plc"/>
    <x v="0"/>
    <n v="3.95"/>
    <n v="2657.84"/>
    <n v="10498.47"/>
  </r>
  <r>
    <x v="9"/>
    <s v="StarcommsPlc"/>
    <x v="3"/>
    <n v="13"/>
    <n v="3184.76"/>
    <n v="41401.879999999997"/>
  </r>
  <r>
    <x v="9"/>
    <s v="EkocorpPlc"/>
    <x v="2"/>
    <n v="4"/>
    <n v="110"/>
    <n v="440"/>
  </r>
  <r>
    <x v="9"/>
    <s v="ARM Properties Plc"/>
    <x v="4"/>
    <n v="4.17"/>
    <n v="1360.93"/>
    <n v="5675.08"/>
  </r>
  <r>
    <x v="9"/>
    <s v="Platinum Habib Bank Plc"/>
    <x v="0"/>
    <n v="17"/>
    <n v="5000"/>
    <n v="85000"/>
  </r>
  <r>
    <x v="9"/>
    <s v="Chams Nigeria Plc"/>
    <x v="2"/>
    <n v="2.5"/>
    <n v="975"/>
    <n v="2437.5"/>
  </r>
  <r>
    <x v="9"/>
    <s v="Niger Delta Exploration and Production Plc"/>
    <x v="2"/>
    <n v="90"/>
    <n v="3.68"/>
    <n v="331.2"/>
  </r>
  <r>
    <x v="9"/>
    <s v="Guaranty Trust Assurance Plc"/>
    <x v="2"/>
    <n v="1.25"/>
    <n v="3750"/>
    <n v="4687.5"/>
  </r>
  <r>
    <x v="9"/>
    <s v="Capital Oil Plc"/>
    <x v="2"/>
    <n v="1"/>
    <n v="4000"/>
    <n v="4000"/>
  </r>
  <r>
    <x v="9"/>
    <s v="Capital Oil Plc"/>
    <x v="2"/>
    <n v="0.5"/>
    <n v="1740"/>
    <n v="870"/>
  </r>
  <r>
    <x v="9"/>
    <s v="Longman Nig. Plc"/>
    <x v="2"/>
    <n v="25"/>
    <n v="80.75"/>
    <n v="2018.75"/>
  </r>
  <r>
    <x v="9"/>
    <s v="Japaul Oil &amp; Maine Services Plc"/>
    <x v="0"/>
    <n v="3.95"/>
    <n v="1139.6300000000001"/>
    <n v="4501.54"/>
  </r>
  <r>
    <x v="9"/>
    <s v="First City Monument Bank Plc"/>
    <x v="0"/>
    <n v="14"/>
    <n v="1430.55"/>
    <n v="20027.7"/>
  </r>
  <r>
    <x v="9"/>
    <s v="Zenith Bank Plc"/>
    <x v="4"/>
    <n v="38.9"/>
    <n v="1745.33"/>
    <n v="67893.34"/>
  </r>
  <r>
    <x v="9"/>
    <s v="PlatinumHabib Bank Plc"/>
    <x v="0"/>
    <n v="17"/>
    <n v="2111.21"/>
    <n v="35890.57"/>
  </r>
  <r>
    <x v="9"/>
    <s v="Fidelity Bank Plc"/>
    <x v="1"/>
    <n v="8"/>
    <n v="6498.9"/>
    <n v="51991.199999999997"/>
  </r>
  <r>
    <x v="9"/>
    <s v="Custodian and Allied Insurance Plc"/>
    <x v="1"/>
    <n v="5.2"/>
    <n v="40.74"/>
    <n v="211.85"/>
  </r>
  <r>
    <x v="9"/>
    <s v="Afribank Nigeria Plc"/>
    <x v="0"/>
    <n v="25"/>
    <n v="52.09"/>
    <n v="1302.25"/>
  </r>
  <r>
    <x v="9"/>
    <s v="Firstinland Bank Plc"/>
    <x v="0"/>
    <n v="9.5"/>
    <n v="1063.71"/>
    <n v="10105.219999999999"/>
  </r>
  <r>
    <x v="9"/>
    <s v="Firstinland Bank Plc (Additional Allotment)"/>
    <x v="0"/>
    <n v="9.5"/>
    <n v="1912.06"/>
    <n v="18164.57"/>
  </r>
  <r>
    <x v="10"/>
    <s v="Eterna Oil Plc"/>
    <x v="0"/>
    <n v="11.5"/>
    <n v="287"/>
    <n v="3300.5"/>
  </r>
  <r>
    <x v="10"/>
    <s v="Eterna Oil Plc"/>
    <x v="1"/>
    <n v="9.9499999999999993"/>
    <n v="533"/>
    <n v="5303.35"/>
  </r>
  <r>
    <x v="10"/>
    <s v="Interlinked Technology Plc"/>
    <x v="2"/>
    <n v="2.5"/>
    <n v="144.9"/>
    <n v="362.5"/>
  </r>
  <r>
    <x v="10"/>
    <s v="Interlinked Technology Plc"/>
    <x v="1"/>
    <n v="3.5"/>
    <n v="188.8"/>
    <n v="660.8"/>
  </r>
  <r>
    <x v="10"/>
    <s v="ETI"/>
    <x v="1"/>
    <n v="0.27"/>
    <n v="3763.7599810000002"/>
    <n v="120929.60818900001"/>
  </r>
  <r>
    <x v="10"/>
    <s v="ETI"/>
    <x v="0"/>
    <n v="0.28999999999999998"/>
    <n v="5116.4993279999999"/>
    <n v="176570.39180000001"/>
  </r>
  <r>
    <x v="10"/>
    <s v="Cadbury Nig. Plc"/>
    <x v="1"/>
    <n v="8.65"/>
    <n v="2568.63"/>
    <n v="22218.65"/>
  </r>
  <r>
    <x v="10"/>
    <s v="African Paints Nig. Plc"/>
    <x v="2"/>
    <n v="0.5"/>
    <n v="130"/>
    <n v="65"/>
  </r>
  <r>
    <x v="10"/>
    <s v="Interlinked Technology Plc"/>
    <x v="2"/>
    <n v="2.5"/>
    <n v="140.9"/>
    <n v="352.25"/>
  </r>
  <r>
    <x v="10"/>
    <s v="Niger Wire Cable Plc"/>
    <x v="2"/>
    <n v="1.05"/>
    <n v="1180"/>
    <n v="1239"/>
  </r>
  <r>
    <x v="10"/>
    <s v="Acorn Petroleum Plc"/>
    <x v="2"/>
    <n v="9"/>
    <n v="73"/>
    <n v="659"/>
  </r>
  <r>
    <x v="11"/>
    <s v="NexansKabelmetal Nig. Plc"/>
    <x v="1"/>
    <n v="2.6"/>
    <n v="49.78"/>
    <n v="129.43"/>
  </r>
  <r>
    <x v="11"/>
    <s v="Interlinked Technology Plc"/>
    <x v="2"/>
    <n v="3.5"/>
    <n v="188.8"/>
    <n v="660.8"/>
  </r>
  <r>
    <x v="11"/>
    <s v="Hallmark Paper Production Plc"/>
    <x v="1"/>
    <n v="2.5"/>
    <n v="100"/>
    <n v="250"/>
  </r>
  <r>
    <x v="11"/>
    <s v="OandoPlc"/>
    <x v="1"/>
    <n v="70"/>
    <n v="301.69"/>
    <n v="21118.3"/>
  </r>
  <r>
    <x v="11"/>
    <s v="Staco Insurance Plc"/>
    <x v="1"/>
    <n v="1"/>
    <n v="1609"/>
    <n v="1609"/>
  </r>
  <r>
    <x v="11"/>
    <s v="HEBN Publishers"/>
    <x v="1"/>
    <n v="2.9"/>
    <n v="52.6"/>
    <s v="155,"/>
  </r>
  <r>
    <x v="11"/>
    <s v="Vono Product Plc"/>
    <x v="1"/>
    <n v="1.6"/>
    <n v="525"/>
    <n v="840"/>
  </r>
  <r>
    <x v="11"/>
    <s v="Unity Bank Plc"/>
    <x v="1"/>
    <n v="1"/>
    <n v="23928.14"/>
    <n v="23928.14"/>
  </r>
  <r>
    <x v="11"/>
    <s v="Nig. Wire and Cables Plc"/>
    <x v="2"/>
    <n v="1.5"/>
    <n v="1180"/>
    <n v="1239"/>
  </r>
  <r>
    <x v="11"/>
    <s v="Interlinked Technology Plc"/>
    <x v="2"/>
    <n v="3.5"/>
    <n v="188.8"/>
    <n v="660.8"/>
  </r>
  <r>
    <x v="11"/>
    <s v="African Alliance Insurance Plc"/>
    <x v="2"/>
    <n v="0.5"/>
    <n v="4585"/>
    <n v="2292.5"/>
  </r>
  <r>
    <x v="11"/>
    <s v="Skye Bank Plc"/>
    <x v="2"/>
    <n v="7"/>
    <n v="3000"/>
    <n v="21000"/>
  </r>
  <r>
    <x v="11"/>
    <s v="Tourist Company of Nigeria Plc"/>
    <x v="2"/>
    <n v="3.79"/>
    <n v="634.59"/>
    <n v="2405.1"/>
  </r>
  <r>
    <x v="11"/>
    <s v="Skye Bank Plc"/>
    <x v="2"/>
    <n v="7"/>
    <n v="1750"/>
    <n v="12250"/>
  </r>
  <r>
    <x v="11"/>
    <s v="Wema Bank Plc"/>
    <x v="2"/>
    <n v="3"/>
    <n v="3069.19"/>
    <n v="9207.57"/>
  </r>
  <r>
    <x v="11"/>
    <s v="Tantalizers Plc"/>
    <x v="2"/>
    <n v="0.86"/>
    <n v="261.63"/>
    <n v="225"/>
  </r>
  <r>
    <x v="12"/>
    <s v="Mutual Benefit Assurance Plc"/>
    <x v="2"/>
    <n v="0.6"/>
    <n v="2265.48"/>
    <n v="1359.29"/>
  </r>
  <r>
    <x v="12"/>
    <s v="Union Venture &amp; Petroleum Plc"/>
    <x v="2"/>
    <n v="0.52"/>
    <n v="70"/>
    <n v="36.4"/>
  </r>
  <r>
    <x v="12"/>
    <s v="Great Nigeria Insurance Plc"/>
    <x v="2"/>
    <n v="1.71"/>
    <n v="2327.4899999999998"/>
    <n v="3980"/>
  </r>
  <r>
    <x v="12"/>
    <s v="GT Bank Plc"/>
    <x v="2"/>
    <n v="16.09"/>
    <n v="290.52999999999997"/>
    <n v="4674.6000000000004"/>
  </r>
  <r>
    <x v="12"/>
    <s v="Food Concept Plc"/>
    <x v="2"/>
    <n v="2.5"/>
    <n v="780"/>
    <n v="1950"/>
  </r>
  <r>
    <x v="12"/>
    <s v="BGL Plc"/>
    <x v="2"/>
    <n v="4"/>
    <n v="3000"/>
    <n v="12000"/>
  </r>
  <r>
    <x v="12"/>
    <s v="Intercontinental Bank Plc"/>
    <x v="2"/>
    <n v="3.33"/>
    <n v="15000"/>
    <n v="49950"/>
  </r>
  <r>
    <x v="12"/>
    <s v="Oasis Insurance Plc"/>
    <x v="2"/>
    <n v="0.5"/>
    <n v="1500"/>
    <n v="750"/>
  </r>
  <r>
    <x v="12"/>
    <s v="Union Bank Nig. Plc"/>
    <x v="1"/>
    <n v="6.81"/>
    <n v="11008.27"/>
    <n v="74966.350000000006"/>
  </r>
  <r>
    <x v="12"/>
    <s v="Intercontinental Bank Plc"/>
    <x v="2"/>
    <n v="182.78"/>
    <n v="3000"/>
    <n v="548349"/>
  </r>
  <r>
    <x v="12"/>
    <s v="Union Bank Nig. Plc"/>
    <x v="2"/>
    <n v="90.05"/>
    <n v="3394.41"/>
    <n v="305666.37"/>
  </r>
  <r>
    <x v="12"/>
    <s v="Premier Breweries Plc"/>
    <x v="1"/>
    <n v="1"/>
    <n v="869.68"/>
    <n v="869.68"/>
  </r>
  <r>
    <x v="12"/>
    <s v="Sovereign Trust Insurance Plc"/>
    <x v="1"/>
    <n v="0.5"/>
    <n v="1734.59"/>
    <n v="867.29"/>
  </r>
  <r>
    <x v="12"/>
    <s v="Staco Insurance Plc"/>
    <x v="1"/>
    <n v="1"/>
    <n v="1609.8259889999999"/>
    <n v="1609.8259889999999"/>
  </r>
  <r>
    <x v="12"/>
    <s v="Neimeth Int'l Pharm. Plc"/>
    <x v="1"/>
    <n v="1.5"/>
    <n v="821.58"/>
    <n v="1232.3699999999999"/>
  </r>
  <r>
    <x v="12"/>
    <s v="Flour Mills of Nigeria Plc"/>
    <x v="1"/>
    <n v="62"/>
    <n v="455.57"/>
    <n v="28245.11"/>
  </r>
  <r>
    <x v="12"/>
    <s v="International Breweries Plc"/>
    <x v="1"/>
    <n v="5.08"/>
    <n v="1479.04"/>
    <n v="7513.52"/>
  </r>
  <r>
    <x v="12"/>
    <s v="Union Bank Nigeria Plc"/>
    <x v="1"/>
    <n v="6.81"/>
    <n v="1407.29"/>
    <n v="9583.66"/>
  </r>
  <r>
    <x v="12"/>
    <s v="Consolidated Breweries Plc"/>
    <x v="1"/>
    <n v="62"/>
    <n v="99.14"/>
    <n v="6146.72"/>
  </r>
  <r>
    <x v="13"/>
    <s v="Niger Insurance Plc"/>
    <x v="1"/>
    <n v="0.5"/>
    <n v="2677.0792860000001"/>
    <n v="1338.539634"/>
  </r>
  <r>
    <x v="13"/>
    <s v="Vono Product Plc"/>
    <x v="1"/>
    <n v="1.6"/>
    <n v="525"/>
    <n v="840"/>
  </r>
  <r>
    <x v="13"/>
    <s v="Fan Milk Plc"/>
    <x v="1"/>
    <n v="3"/>
    <n v="449.91713199999998"/>
    <n v="1349.7513960000001"/>
  </r>
  <r>
    <x v="13"/>
    <s v="African Paint Plc"/>
    <x v="1"/>
    <n v="1.25"/>
    <n v="130"/>
    <n v="162.5"/>
  </r>
  <r>
    <x v="13"/>
    <s v="Oando Nigeria Plc"/>
    <x v="1"/>
    <n v="12"/>
    <n v="4548.2362759999996"/>
    <n v="54578.835312000003"/>
  </r>
  <r>
    <x v="13"/>
    <s v="Aso Savings and loans"/>
    <x v="1"/>
    <n v="0.6"/>
    <n v="11046.189224"/>
    <n v="6627.7135340000004"/>
  </r>
  <r>
    <x v="13"/>
    <s v="Infrastructure Bank Plc"/>
    <x v="1"/>
    <n v="1"/>
    <n v="1551.5"/>
    <n v="1551.5"/>
  </r>
  <r>
    <x v="13"/>
    <s v="Premier Paint Plc"/>
    <x v="2"/>
    <n v="1"/>
    <n v="48"/>
    <n v="48"/>
  </r>
  <r>
    <x v="13"/>
    <s v="Studio Press Plc"/>
    <x v="2"/>
    <n v="1.4"/>
    <n v="252.104285"/>
    <n v="352.94599899999997"/>
  </r>
  <r>
    <x v="13"/>
    <s v="Jaiz Bank Plc"/>
    <x v="2"/>
    <n v="1"/>
    <n v="3600"/>
    <n v="3600"/>
  </r>
  <r>
    <x v="13"/>
    <s v="Jaiz Bank Plc"/>
    <x v="2"/>
    <n v="1.1499999999999999"/>
    <n v="4400"/>
    <n v="5060"/>
  </r>
  <r>
    <x v="13"/>
    <s v="IHS Nigeria Plc"/>
    <x v="2"/>
    <n v="3.08"/>
    <n v="2738.7"/>
    <n v="8435.18"/>
  </r>
  <r>
    <x v="13"/>
    <s v="Vital product"/>
    <x v="2"/>
    <n v="2.59"/>
    <n v="617.22973000000002"/>
    <n v="1598.625"/>
  </r>
  <r>
    <x v="13"/>
    <s v="Food Concept Plc"/>
    <x v="2"/>
    <n v="2.25"/>
    <n v="1200"/>
    <n v="2700"/>
  </r>
  <r>
    <x v="13"/>
    <s v="Guinea Ins. Plc"/>
    <x v="2"/>
    <n v="0.5"/>
    <n v="740"/>
    <n v="370"/>
  </r>
  <r>
    <x v="13"/>
    <s v="Linkage Assurance Plc"/>
    <x v="2"/>
    <n v="0.5"/>
    <n v="2897.2078430000001"/>
    <n v="1448.6039215000001"/>
  </r>
  <r>
    <x v="14"/>
    <s v="Property gate Dev.  &amp; Investment Plc"/>
    <x v="2"/>
    <n v="1"/>
    <n v="12.5"/>
    <n v="12.5"/>
  </r>
  <r>
    <x v="14"/>
    <s v="Wema Bank Plc"/>
    <x v="2"/>
    <n v="1.5"/>
    <n v="13333.333333"/>
    <n v="19999.999999"/>
  </r>
  <r>
    <x v="14"/>
    <s v="Wema Bank Plc"/>
    <x v="2"/>
    <n v="1.5"/>
    <n v="23333.333333999999"/>
    <n v="35000.000001"/>
  </r>
  <r>
    <x v="14"/>
    <s v="A.G Homes Savings &amp; Loans PLC"/>
    <x v="2"/>
    <n v="0.6"/>
    <n v="2100"/>
    <n v="1260"/>
  </r>
  <r>
    <x v="14"/>
    <s v="Livestock Feeds Plc"/>
    <x v="2"/>
    <n v="1.1299999999999999"/>
    <n v="800"/>
    <n v="904"/>
  </r>
  <r>
    <x v="14"/>
    <s v="Rak Unity Petroleum Plc"/>
    <x v="2"/>
    <n v="7.9"/>
    <n v="43.051157000000003"/>
    <n v="340.10415610000001"/>
  </r>
  <r>
    <x v="14"/>
    <s v="Guinea Insurance Plc"/>
    <x v="2"/>
    <n v="0.5"/>
    <n v="740"/>
    <n v="370"/>
  </r>
  <r>
    <x v="14"/>
    <s v="(Trust Bond Mortgage Bank Plc) infrastructure Bank Plc"/>
    <x v="2"/>
    <n v="1"/>
    <n v="500"/>
    <n v="500"/>
  </r>
  <r>
    <x v="14"/>
    <s v="Oando Plc"/>
    <x v="2"/>
    <n v="16.03"/>
    <n v="2046.706324"/>
    <n v="32808.70237372"/>
  </r>
  <r>
    <x v="14"/>
    <s v="Food Concept Plc"/>
    <x v="2"/>
    <n v="2.25"/>
    <n v="86.666667000000004"/>
    <n v="194.9999985"/>
  </r>
  <r>
    <x v="14"/>
    <s v="Resort Savings  and Loans Plc"/>
    <x v="4"/>
    <n v="3.5416666666666666E-2"/>
    <n v="3160.2181690000002"/>
    <n v="1611.7112661900001"/>
  </r>
  <r>
    <x v="14"/>
    <s v="Omoluabi Savings &amp; Loans Plc"/>
    <x v="4"/>
    <n v="0.55000000000000004"/>
    <n v="3000"/>
    <n v="1650"/>
  </r>
  <r>
    <x v="14"/>
    <s v="Property gate Dev. &amp; Investment Plc"/>
    <x v="1"/>
    <n v="4.1666666666666664E-2"/>
    <n v="37.5"/>
    <n v="37.5"/>
  </r>
  <r>
    <x v="14"/>
    <s v="African Prudential Registrar Plc"/>
    <x v="1"/>
    <n v="5.5555555555555552E-2"/>
    <n v="1000"/>
    <n v="1200"/>
  </r>
  <r>
    <x v="14"/>
    <s v="NexansKebelmetal Nigeria Plc"/>
    <x v="1"/>
    <n v="2.2000000000000002"/>
    <n v="209.066664"/>
    <n v="459.94666080000002"/>
  </r>
  <r>
    <x v="14"/>
    <s v="Berger Paint Nigerian Plc"/>
    <x v="1"/>
    <n v="7.5"/>
    <n v="72.455861999999996"/>
    <n v="543.41896499999996"/>
  </r>
  <r>
    <x v="14"/>
    <s v="Sterling Bank Plc"/>
    <x v="1"/>
    <n v="2.12"/>
    <n v="5888.9491619999999"/>
    <n v="12484.57222344"/>
  </r>
  <r>
    <x v="14"/>
    <s v="WAPIC Insurance Plc"/>
    <x v="1"/>
    <n v="0.55000000000000004"/>
    <n v="6350.578383"/>
    <n v="3492.8181106500001"/>
  </r>
  <r>
    <x v="14"/>
    <s v="Resort Savings  and Loans Plc"/>
    <x v="1"/>
    <n v="3.4722222222222224E-2"/>
    <n v="3776.577468"/>
    <n v="1888.288734"/>
  </r>
  <r>
    <x v="14"/>
    <s v="Transcorp Plc"/>
    <x v="1"/>
    <n v="1"/>
    <n v="12906.999142000001"/>
    <n v="12906.999142000001"/>
  </r>
  <r>
    <x v="14"/>
    <s v="UBA Capital Plc"/>
    <x v="1"/>
    <n v="0.9"/>
    <n v="2000"/>
    <n v="1800"/>
  </r>
  <r>
    <x v="15"/>
    <s v="Infrastructure Bank Plc"/>
    <x v="2"/>
    <n v="1"/>
    <n v="700.45966999999996"/>
    <n v="700.45966999999996"/>
  </r>
  <r>
    <x v="15"/>
    <s v="Unity Bank Plc"/>
    <x v="2"/>
    <n v="0.5"/>
    <n v="40000"/>
    <n v="20000"/>
  </r>
  <r>
    <x v="15"/>
    <s v="Union Dicon Salt Plc"/>
    <x v="2"/>
    <n v="0.5"/>
    <n v="41"/>
    <n v="20.5"/>
  </r>
  <r>
    <x v="15"/>
    <s v="Resourcery Plc"/>
    <x v="2"/>
    <n v="0.8"/>
    <n v="812.5"/>
    <n v="650"/>
  </r>
  <r>
    <x v="15"/>
    <s v="Sterling Bank Plc"/>
    <x v="2"/>
    <n v="2.65"/>
    <n v="7471.6981130000004"/>
    <n v="19799.999999"/>
  </r>
  <r>
    <x v="15"/>
    <s v="Nigerian Mortgage Refinancing Company "/>
    <x v="2"/>
    <n v="4"/>
    <n v="1762.5"/>
    <n v="7050"/>
  </r>
  <r>
    <x v="15"/>
    <s v="Transcorp Hotel Plc"/>
    <x v="4"/>
    <n v="10"/>
    <n v="800"/>
    <n v="8000"/>
  </r>
  <r>
    <x v="15"/>
    <s v="Seplat Petroleum Development Plc"/>
    <x v="4"/>
    <n v="576"/>
    <n v="153.62031300000001"/>
    <n v="88485.300287999999"/>
  </r>
  <r>
    <x v="15"/>
    <s v="Evans Medical Plc"/>
    <x v="1"/>
    <n v="2.5"/>
    <n v="486.47280000000001"/>
    <n v="1216.182"/>
  </r>
  <r>
    <x v="15"/>
    <s v="Unity Bank Plc"/>
    <x v="1"/>
    <n v="0.5"/>
    <n v="38446.689709999999"/>
    <n v="19223.344854999999"/>
  </r>
  <r>
    <x v="15"/>
    <s v="Champion Breweries Plc"/>
    <x v="1"/>
    <n v="1.85"/>
    <n v="6300"/>
    <n v="11655"/>
  </r>
  <r>
    <x v="15"/>
    <s v="Pharma Deko Plc"/>
    <x v="1"/>
    <n v="1.8"/>
    <n v="150"/>
    <n v="270"/>
  </r>
  <r>
    <x v="15"/>
    <s v="Diamond Bank Plc"/>
    <x v="1"/>
    <n v="5.8"/>
    <n v="8685.1458629999997"/>
    <n v="50373.846005400002"/>
  </r>
  <r>
    <x v="15"/>
    <s v="Sovereign Trust Insurance Plc"/>
    <x v="1"/>
    <n v="0.5"/>
    <n v="2290.5857980000001"/>
    <n v="1145.292899"/>
  </r>
  <r>
    <x v="15"/>
    <s v="Prestige Assurance plc"/>
    <x v="1"/>
    <n v="0.5"/>
    <n v="3009.9785240000001"/>
    <n v="1504.9892620000001"/>
  </r>
  <r>
    <x v="15"/>
    <s v="Oando Plc"/>
    <x v="1"/>
    <n v="16.5"/>
    <n v="2956.3535790000001"/>
    <n v="48779.834053999999"/>
  </r>
  <r>
    <x v="15"/>
    <s v="United Bank for Africa Plc"/>
    <x v="1"/>
    <n v="3.5"/>
    <n v="3298.1387559999998"/>
    <n v="11543.485645999999"/>
  </r>
  <r>
    <x v="15"/>
    <s v="Access Bank Plc"/>
    <x v="1"/>
    <n v="6.9"/>
    <n v="7627.6396359999999"/>
    <n v="52630.713488399997"/>
  </r>
  <r>
    <x v="16"/>
    <s v="Union Homes Savings &amp; Loans Plc"/>
    <x v="2"/>
    <n v="6.4"/>
    <n v="781.25000399999999"/>
    <n v="5000.0000256000003"/>
  </r>
  <r>
    <x v="16"/>
    <s v="Fortis Microfinance Bank Plc"/>
    <x v="2"/>
    <n v="1.5"/>
    <n v="788"/>
    <n v="1182"/>
  </r>
  <r>
    <x v="16"/>
    <s v="Champion Breweries Plc"/>
    <x v="2"/>
    <n v="1.85"/>
    <n v="629.49646399999995"/>
    <n v="1164.5684584000001"/>
  </r>
  <r>
    <x v="16"/>
    <s v="Standard Alliance Insurance "/>
    <x v="2"/>
    <n v="0.25"/>
    <n v="2212.046824"/>
    <n v="553.011706"/>
  </r>
  <r>
    <x v="16"/>
    <s v="Afrik Pharmaceuticals Plc"/>
    <x v="2"/>
    <n v="0.5"/>
    <n v="600"/>
    <n v="300"/>
  </r>
  <r>
    <x v="16"/>
    <s v="Riggs Ventures West Africa Plc"/>
    <x v="2"/>
    <n v="0.94104270000000001"/>
    <n v="845.87022999999999"/>
    <n v="796.00000509000006"/>
  </r>
  <r>
    <x v="16"/>
    <s v="Equity Assurance Plc"/>
    <x v="2"/>
    <n v="0.5"/>
    <n v="5152.7015799999999"/>
    <n v="2576.3507900900004"/>
  </r>
  <r>
    <x v="16"/>
    <s v="Golden Guinea Breweries Plc"/>
    <x v="2"/>
    <n v="1.6"/>
    <n v="752.50800000000004"/>
    <n v="1204.0128"/>
  </r>
  <r>
    <x v="16"/>
    <s v="Staco Insurance Plc"/>
    <x v="2"/>
    <n v="0.5"/>
    <n v="4000"/>
    <n v="2000"/>
  </r>
  <r>
    <x v="16"/>
    <s v="Notore Chemical Industries Plc"/>
    <x v="4"/>
    <n v="52.72"/>
    <n v="371.58638300000001"/>
    <n v="19590.03411117"/>
  </r>
  <r>
    <x v="16"/>
    <s v="Notore Chemical Industries Plc"/>
    <x v="4"/>
    <n v="52.72"/>
    <n v="117.343068"/>
    <n v="6186.3265449300006"/>
  </r>
  <r>
    <x v="16"/>
    <s v="Acorn Petroleum Plc"/>
    <x v="1"/>
    <n v="0.75"/>
    <n v="1000"/>
    <n v="750"/>
  </r>
  <r>
    <x v="16"/>
    <s v="Golden Capital Plc"/>
    <x v="1"/>
    <n v="0.5"/>
    <n v="749.00770299999999"/>
    <n v="374.5038515"/>
  </r>
  <r>
    <x v="16"/>
    <s v="Jaiz Bank Plc"/>
    <x v="1"/>
    <n v="1.3"/>
    <n v="2957.4249300000001"/>
    <n v="3844.6524089999998"/>
  </r>
  <r>
    <x v="16"/>
    <s v="Bankers Warehouse Plc"/>
    <x v="1"/>
    <n v="0.5"/>
    <n v="2000"/>
    <n v="1000"/>
  </r>
  <r>
    <x v="16"/>
    <s v="Stanbic IBTC Holdings Plc"/>
    <x v="1"/>
    <n v="25.5"/>
    <n v="800"/>
    <n v="20400"/>
  </r>
  <r>
    <x v="17"/>
    <s v="Portland Paints &amp; Products Plc "/>
    <x v="1"/>
    <n v="1.7"/>
    <n v="600"/>
    <n v="1020"/>
  </r>
  <r>
    <x v="17"/>
    <s v="Meyer Plc"/>
    <x v="1"/>
    <n v="0.75"/>
    <n v="291.48984000000002"/>
    <n v="218.61738"/>
  </r>
  <r>
    <x v="17"/>
    <s v="Law Union &amp; Rock Insurance Plc"/>
    <x v="2"/>
    <n v="0.7"/>
    <n v="1031.1990000000001"/>
    <n v="721.83929999999998"/>
  </r>
  <r>
    <x v="17"/>
    <s v="Infinity Trust Mortgage Bank Plc"/>
    <x v="2"/>
    <n v="1"/>
    <n v="600"/>
    <n v="600"/>
  </r>
  <r>
    <x v="17"/>
    <s v="Nigerian Mortgage Refinance Company Plc"/>
    <x v="0"/>
    <n v="6.25"/>
    <n v="289.39999999999998"/>
    <n v="1808.75"/>
  </r>
  <r>
    <x v="17"/>
    <s v="AG Mortgage Bank Plc"/>
    <x v="2"/>
    <n v="0.6"/>
    <n v="1336.728333"/>
    <n v="802.03699979999999"/>
  </r>
  <r>
    <x v="17"/>
    <s v="AG Mortgage Bank Plc"/>
    <x v="1"/>
    <n v="0.6"/>
    <n v="4319.466668"/>
    <n v="2591.6799999999998"/>
  </r>
  <r>
    <x v="17"/>
    <s v="ARM Life Plc"/>
    <x v="1"/>
    <n v="0.51"/>
    <n v="1928.5576000000001"/>
    <n v="983.56437600000004"/>
  </r>
  <r>
    <x v="17"/>
    <s v="Fortis Microfinance Bank Plc"/>
    <x v="2"/>
    <n v="1.5"/>
    <n v="656.66666799999996"/>
    <n v="985.00000199999999"/>
  </r>
  <r>
    <x v="17"/>
    <s v="Staco Insurance Plc"/>
    <x v="2"/>
    <n v="0.5"/>
    <n v="4000"/>
    <n v="2000"/>
  </r>
  <r>
    <x v="18"/>
    <s v="NASD Plc"/>
    <x v="1"/>
    <n v="1.75"/>
    <n v="111.051098"/>
    <n v="194.33942149999999"/>
  </r>
  <r>
    <x v="18"/>
    <s v="Guinness Nigeria Plc"/>
    <x v="1"/>
    <n v="58"/>
    <n v="684.49463100000003"/>
    <n v="39700.688598000001"/>
  </r>
  <r>
    <x v="18"/>
    <s v="UACN Property Dev. Plc."/>
    <x v="1"/>
    <n v="3"/>
    <n v="1718.75"/>
    <n v="5156.25"/>
  </r>
  <r>
    <x v="18"/>
    <s v="Livestock Feeds Plc"/>
    <x v="1"/>
    <n v="1.1000000000000001"/>
    <n v="1000"/>
    <n v="1100"/>
  </r>
  <r>
    <x v="18"/>
    <s v="ARM LIFE PLC"/>
    <x v="1"/>
    <n v="0.52"/>
    <n v="1928.5576000000001"/>
    <n v="1002.849952"/>
  </r>
  <r>
    <x v="18"/>
    <s v="Trans –Nationwide Express Plc"/>
    <x v="1"/>
    <n v="0.75"/>
    <n v="298.23"/>
    <n v="223.67250000000001"/>
  </r>
  <r>
    <x v="18"/>
    <s v="Unilever Nigeria Plc"/>
    <x v="1"/>
    <n v="30"/>
    <n v="1961.709167"/>
    <n v="58851.275009999998"/>
  </r>
  <r>
    <x v="18"/>
    <s v="Union Bank Plc"/>
    <x v="1"/>
    <n v="4.0999999999999996"/>
    <n v="12133.646994999999"/>
    <n v="49747.952679499998"/>
  </r>
  <r>
    <x v="18"/>
    <s v="Consolidated Hallmark Insurance Plc"/>
    <x v="1"/>
    <n v="0.5"/>
    <n v="1000"/>
    <n v="500"/>
  </r>
  <r>
    <x v="18"/>
    <s v="Morison Industries Plc"/>
    <x v="1"/>
    <n v="0.6"/>
    <n v="833.99"/>
    <n v="500.39400000000001"/>
  </r>
  <r>
    <x v="18"/>
    <s v="UAC of Nigeria Plc"/>
    <x v="1"/>
    <n v="16"/>
    <n v="960.43219299999998"/>
    <n v="15366.915088"/>
  </r>
  <r>
    <x v="18"/>
    <s v="Lafarge Africa Plc"/>
    <x v="1"/>
    <n v="42.5"/>
    <n v="3097.6530229999998"/>
    <n v="131650.25347749999"/>
  </r>
  <r>
    <x v="18"/>
    <s v="Mutual Benefits Insurance Plc"/>
    <x v="1"/>
    <n v="0.5"/>
    <n v="4000"/>
    <n v="2000"/>
  </r>
  <r>
    <x v="18"/>
    <s v="CR Services (Credit Bureau) Plc"/>
    <x v="1"/>
    <n v="1.0509999999999999"/>
    <n v="32.856898999999999"/>
    <n v="34.499743950000003"/>
  </r>
  <r>
    <x v="18"/>
    <s v="CR Services (Credit Bureau) Plc"/>
    <x v="1"/>
    <n v="1.1120000000000001"/>
    <n v="72.857142999999994"/>
    <n v="80.871428730000005"/>
  </r>
  <r>
    <x v="18"/>
    <s v="CR Services (Credit Bureau) Plc"/>
    <x v="1"/>
    <n v="1.093"/>
    <n v="352.87234100000001"/>
    <n v="384.63085168999999"/>
  </r>
  <r>
    <x v="19"/>
    <s v="Flour Mills of Nigeria Plc"/>
    <x v="1"/>
    <n v="27"/>
    <n v="1476.1424179999999"/>
    <n v="39855.845286000003"/>
  </r>
  <r>
    <x v="19"/>
    <s v="Development Bank of Nigeria Plc"/>
    <x v="2"/>
    <n v="1000"/>
    <n v="60"/>
    <n v="60000"/>
  </r>
  <r>
    <x v="19"/>
    <s v="Providus Bank"/>
    <x v="2"/>
    <n v="0.85"/>
    <n v="5882.3529410000001"/>
    <n v="4999.9999998500007"/>
  </r>
  <r>
    <x v="19"/>
    <s v="Lagos Building Investment Company Plc"/>
    <x v="2"/>
    <n v="1"/>
    <n v="1000"/>
    <n v="1000"/>
  </r>
  <r>
    <x v="19"/>
    <s v="Fidson Healthcare Plc"/>
    <x v="1"/>
    <n v="5"/>
    <n v="900"/>
    <n v="4500"/>
  </r>
  <r>
    <x v="19"/>
    <s v="May &amp; Baker Nigeria Plc"/>
    <x v="1"/>
    <n v="2.5"/>
    <n v="980"/>
    <n v="2450"/>
  </r>
  <r>
    <x v="19"/>
    <s v="Skyway Aviation Handling Company Plc"/>
    <x v="4"/>
    <n v="4.6500000000000004"/>
    <n v="406.07400000000001"/>
    <n v="1888.2440999999999"/>
  </r>
  <r>
    <x v="19"/>
    <s v="Lafarge Africa Plc"/>
    <x v="1"/>
    <n v="12"/>
    <n v="7434.3672560000005"/>
    <n v="89212.407072000002"/>
  </r>
  <r>
    <x v="19"/>
    <s v="Consolidated Hallmark Insurance Plc"/>
    <x v="2"/>
    <n v="0.65"/>
    <n v="1130"/>
    <n v="734.5"/>
  </r>
  <r>
    <x v="19"/>
    <s v="Providusbank Plc"/>
    <x v="2"/>
    <n v="0.6"/>
    <n v="2483.333333"/>
    <n v="1489.9999998000001"/>
  </r>
  <r>
    <x v="19"/>
    <s v="Allianz Nig. Insurance Plc"/>
    <x v="1"/>
    <n v="1.1499999999999999"/>
    <n v="4300.536075"/>
    <n v="4945.61648625"/>
  </r>
  <r>
    <x v="19"/>
    <s v="Fidson Healthcare Plc"/>
    <x v="1"/>
    <n v="4"/>
    <n v="750"/>
    <n v="3000"/>
  </r>
  <r>
    <x v="20"/>
    <s v="Sovereign Trust Insurance Plc"/>
    <x v="1"/>
    <n v="0.5"/>
    <n v="4170.4116480000002"/>
    <n v="2085.2058240000001"/>
  </r>
  <r>
    <x v="20"/>
    <s v="Airtel Africa Plc"/>
    <x v="5"/>
    <n v="363"/>
    <n v="676.406927"/>
    <n v="245535.71450100001"/>
  </r>
  <r>
    <x v="20"/>
    <s v="Food Concept Plc"/>
    <x v="1"/>
    <n v="0.62"/>
    <n v="5831.553981"/>
    <n v="3615.5634682199998"/>
  </r>
  <r>
    <x v="20"/>
    <s v="AG Mortgage Bank Plc"/>
    <x v="0"/>
    <n v="0.57999999999999996"/>
    <n v="2245.605"/>
    <n v="1302.4508999999998"/>
  </r>
  <r>
    <x v="20"/>
    <s v="Abbey Mortgage Bank PLC"/>
    <x v="2"/>
    <n v="0.5"/>
    <n v="2261.538462"/>
    <n v="1130.769231"/>
  </r>
  <r>
    <x v="20"/>
    <s v="Red Star Express Plc"/>
    <x v="1"/>
    <n v="4.5"/>
    <m/>
    <n v="1326.36771"/>
  </r>
  <r>
    <x v="20"/>
    <s v="International Breweries Plc"/>
    <x v="1"/>
    <n v="9"/>
    <n v="18266.206613999999"/>
    <n v="164395.85952599999"/>
  </r>
  <r>
    <x v="20"/>
    <s v="Air Liquids Plc"/>
    <x v="1"/>
    <n v="5"/>
    <n v="414"/>
    <n v="2070"/>
  </r>
  <r>
    <x v="20"/>
    <s v="AIICO Assurance Plc"/>
    <x v="2"/>
    <n v="1.2"/>
    <n v="4400"/>
    <n v="5280"/>
  </r>
  <r>
    <x v="21"/>
    <s v="Consolidated Hallmark Insurance Plc"/>
    <x v="1"/>
    <n v="0.52"/>
    <n v="2032.5"/>
    <n v="1056.9000000000001"/>
  </r>
  <r>
    <x v="21"/>
    <s v="UACN Property Development Company"/>
    <x v="1"/>
    <n v="1"/>
    <n v="15961.563260000001"/>
    <n v="15961.563260000001"/>
  </r>
  <r>
    <x v="21"/>
    <s v="C &amp; I Leasing Plc"/>
    <x v="1"/>
    <n v="6"/>
    <n v="539.003333"/>
    <n v="3234.0199979999998"/>
  </r>
  <r>
    <x v="21"/>
    <s v="eTransact International Plc"/>
    <x v="1"/>
    <n v="0.5"/>
    <n v="4666.6666670000004"/>
    <n v="2333.3333335000002"/>
  </r>
  <r>
    <x v="21"/>
    <s v="Prestige Assurance Plc"/>
    <x v="1"/>
    <n v="0.5"/>
    <n v="13465.377640000001"/>
    <n v="6732.6888200000003"/>
  </r>
  <r>
    <x v="21"/>
    <s v="Transcorp Hotel Plc"/>
    <x v="1"/>
    <n v="3.76"/>
    <n v="2659.5744679999998"/>
    <n v="9999.9999996799979"/>
  </r>
  <r>
    <x v="21"/>
    <s v="AIICO Assurance Plc"/>
    <x v="1"/>
    <n v="0.8"/>
    <n v="4357.7709539999996"/>
    <n v="3486.21676320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7"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3:H27" firstHeaderRow="1" firstDataRow="2" firstDataCol="1"/>
  <pivotFields count="6">
    <pivotField axis="axisRow" showAll="0">
      <items count="23">
        <item x="0"/>
        <item x="1"/>
        <item x="2"/>
        <item x="3"/>
        <item x="4"/>
        <item x="5"/>
        <item x="6"/>
        <item x="7"/>
        <item x="8"/>
        <item x="9"/>
        <item x="10"/>
        <item x="11"/>
        <item x="12"/>
        <item x="13"/>
        <item x="14"/>
        <item x="15"/>
        <item x="16"/>
        <item x="17"/>
        <item x="18"/>
        <item x="19"/>
        <item x="20"/>
        <item x="21"/>
        <item t="default"/>
      </items>
    </pivotField>
    <pivotField showAll="0"/>
    <pivotField axis="axisCol" showAll="0">
      <items count="11">
        <item x="4"/>
        <item x="0"/>
        <item x="2"/>
        <item x="1"/>
        <item x="3"/>
        <item m="1" x="7"/>
        <item m="1" x="9"/>
        <item m="1" x="6"/>
        <item x="5"/>
        <item m="1" x="8"/>
        <item t="default"/>
      </items>
    </pivotField>
    <pivotField numFmtId="169" showAll="0"/>
    <pivotField showAll="0"/>
    <pivotField dataField="1" showAll="0"/>
  </pivotFields>
  <rowFields count="1">
    <field x="0"/>
  </rowFields>
  <rowItems count="23">
    <i>
      <x/>
    </i>
    <i>
      <x v="1"/>
    </i>
    <i>
      <x v="2"/>
    </i>
    <i>
      <x v="3"/>
    </i>
    <i>
      <x v="4"/>
    </i>
    <i>
      <x v="5"/>
    </i>
    <i>
      <x v="6"/>
    </i>
    <i>
      <x v="7"/>
    </i>
    <i>
      <x v="8"/>
    </i>
    <i>
      <x v="9"/>
    </i>
    <i>
      <x v="10"/>
    </i>
    <i>
      <x v="11"/>
    </i>
    <i>
      <x v="12"/>
    </i>
    <i>
      <x v="13"/>
    </i>
    <i>
      <x v="14"/>
    </i>
    <i>
      <x v="15"/>
    </i>
    <i>
      <x v="16"/>
    </i>
    <i>
      <x v="17"/>
    </i>
    <i>
      <x v="18"/>
    </i>
    <i>
      <x v="19"/>
    </i>
    <i>
      <x v="20"/>
    </i>
    <i>
      <x v="21"/>
    </i>
    <i t="grand">
      <x/>
    </i>
  </rowItems>
  <colFields count="1">
    <field x="2"/>
  </colFields>
  <colItems count="7">
    <i>
      <x/>
    </i>
    <i>
      <x v="1"/>
    </i>
    <i>
      <x v="2"/>
    </i>
    <i>
      <x v="3"/>
    </i>
    <i>
      <x v="4"/>
    </i>
    <i>
      <x v="8"/>
    </i>
    <i t="grand">
      <x/>
    </i>
  </colItems>
  <dataFields count="1">
    <dataField name="Sum of Value N'm" fld="5" baseField="0" baseItem="9"/>
  </dataFields>
  <formats count="16">
    <format dxfId="15">
      <pivotArea outline="0" collapsedLevelsAreSubtotals="1" fieldPosition="0"/>
    </format>
    <format dxfId="14">
      <pivotArea type="all" dataOnly="0" outline="0" fieldPosition="0"/>
    </format>
    <format dxfId="13">
      <pivotArea type="all" dataOnly="0" outline="0" fieldPosition="0"/>
    </format>
    <format dxfId="12">
      <pivotArea field="0" type="button" dataOnly="0" labelOnly="1" outline="0" axis="axisRow" fieldPosition="0"/>
    </format>
    <format dxfId="11">
      <pivotArea dataOnly="0" labelOnly="1" fieldPosition="0">
        <references count="1">
          <reference field="2" count="0"/>
        </references>
      </pivotArea>
    </format>
    <format dxfId="10">
      <pivotArea dataOnly="0" labelOnly="1" grandCol="1" outline="0" fieldPosition="0"/>
    </format>
    <format dxfId="9">
      <pivotArea dataOnly="0" labelOnly="1" fieldPosition="0">
        <references count="1">
          <reference field="0" count="0"/>
        </references>
      </pivotArea>
    </format>
    <format dxfId="8">
      <pivotArea dataOnly="0" labelOnly="1" grandRow="1" outline="0" fieldPosition="0"/>
    </format>
    <format dxfId="7">
      <pivotArea grandRow="1" outline="0" collapsedLevelsAreSubtotals="1" fieldPosition="0"/>
    </format>
    <format dxfId="6">
      <pivotArea grandRow="1" outline="0" collapsedLevelsAreSubtotals="1" fieldPosition="0"/>
    </format>
    <format dxfId="5">
      <pivotArea type="all" dataOnly="0" outline="0" fieldPosition="0"/>
    </format>
    <format dxfId="4">
      <pivotArea grandRow="1" outline="0" collapsedLevelsAreSubtotals="1" fieldPosition="0"/>
    </format>
    <format dxfId="3">
      <pivotArea dataOnly="0" labelOnly="1" grandRow="1" outline="0" fieldPosition="0"/>
    </format>
    <format dxfId="2">
      <pivotArea grandRow="1" outline="0" collapsedLevelsAreSubtotals="1" fieldPosition="0"/>
    </format>
    <format dxfId="1">
      <pivotArea dataOnly="0" labelOnly="1" grandRow="1" outline="0" fieldPosition="0"/>
    </format>
    <format dxfId="0">
      <pivotArea type="all" dataOnly="0" outline="0"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D11"/>
  <sheetViews>
    <sheetView view="pageBreakPreview" zoomScale="120" zoomScaleNormal="80" zoomScaleSheetLayoutView="120" zoomScalePageLayoutView="150" workbookViewId="0">
      <pane xSplit="2" ySplit="2" topLeftCell="C3" activePane="bottomRight" state="frozen"/>
      <selection pane="topRight" activeCell="C1" sqref="C1"/>
      <selection pane="bottomLeft" activeCell="A3" sqref="A3"/>
      <selection pane="bottomRight" activeCell="B14" sqref="B14"/>
    </sheetView>
  </sheetViews>
  <sheetFormatPr defaultColWidth="8.85546875" defaultRowHeight="13.5"/>
  <cols>
    <col min="1" max="1" width="13.85546875" style="41" customWidth="1"/>
    <col min="2" max="2" width="63.28515625" style="35" customWidth="1"/>
    <col min="3" max="3" width="15.85546875" style="35" customWidth="1"/>
    <col min="4" max="4" width="24.42578125" style="40" customWidth="1"/>
    <col min="5" max="16384" width="8.85546875" style="19"/>
  </cols>
  <sheetData>
    <row r="1" spans="1:4" ht="18">
      <c r="A1" s="36" t="s">
        <v>563</v>
      </c>
      <c r="B1" s="33"/>
      <c r="C1" s="37"/>
      <c r="D1" s="38"/>
    </row>
    <row r="2" spans="1:4" s="23" customFormat="1">
      <c r="A2" s="34" t="s">
        <v>422</v>
      </c>
      <c r="B2" s="34" t="s">
        <v>444</v>
      </c>
      <c r="C2" s="34" t="s">
        <v>445</v>
      </c>
      <c r="D2" s="34" t="s">
        <v>446</v>
      </c>
    </row>
    <row r="3" spans="1:4" ht="27">
      <c r="A3" s="39" t="s">
        <v>442</v>
      </c>
      <c r="B3" s="42" t="s">
        <v>568</v>
      </c>
      <c r="C3" s="35" t="s">
        <v>452</v>
      </c>
      <c r="D3" s="40" t="s">
        <v>561</v>
      </c>
    </row>
    <row r="4" spans="1:4" ht="40.5">
      <c r="A4" s="39" t="s">
        <v>414</v>
      </c>
      <c r="B4" s="42" t="s">
        <v>425</v>
      </c>
      <c r="C4" s="35" t="s">
        <v>452</v>
      </c>
      <c r="D4" s="40" t="s">
        <v>564</v>
      </c>
    </row>
    <row r="5" spans="1:4" ht="27" customHeight="1">
      <c r="A5" s="39" t="s">
        <v>415</v>
      </c>
      <c r="B5" s="42" t="s">
        <v>454</v>
      </c>
      <c r="C5" s="35" t="s">
        <v>458</v>
      </c>
      <c r="D5" s="40" t="s">
        <v>562</v>
      </c>
    </row>
    <row r="6" spans="1:4" ht="27">
      <c r="A6" s="39" t="s">
        <v>416</v>
      </c>
      <c r="B6" s="42" t="s">
        <v>478</v>
      </c>
      <c r="C6" s="35" t="s">
        <v>452</v>
      </c>
      <c r="D6" s="40" t="s">
        <v>561</v>
      </c>
    </row>
    <row r="7" spans="1:4" ht="27">
      <c r="A7" s="39" t="s">
        <v>417</v>
      </c>
      <c r="B7" s="42" t="s">
        <v>481</v>
      </c>
      <c r="C7" s="35" t="s">
        <v>452</v>
      </c>
      <c r="D7" s="40" t="s">
        <v>561</v>
      </c>
    </row>
    <row r="8" spans="1:4" ht="27">
      <c r="A8" s="39" t="s">
        <v>418</v>
      </c>
      <c r="B8" s="42" t="s">
        <v>556</v>
      </c>
      <c r="C8" s="35" t="s">
        <v>452</v>
      </c>
      <c r="D8" s="40" t="s">
        <v>561</v>
      </c>
    </row>
    <row r="9" spans="1:4" ht="27">
      <c r="A9" s="39" t="s">
        <v>419</v>
      </c>
      <c r="B9" s="42" t="s">
        <v>780</v>
      </c>
      <c r="C9" s="35" t="s">
        <v>452</v>
      </c>
      <c r="D9" s="40" t="s">
        <v>561</v>
      </c>
    </row>
    <row r="10" spans="1:4" ht="27">
      <c r="A10" s="39" t="s">
        <v>420</v>
      </c>
      <c r="B10" s="43" t="s">
        <v>565</v>
      </c>
      <c r="C10" s="35" t="s">
        <v>452</v>
      </c>
      <c r="D10" s="40" t="s">
        <v>561</v>
      </c>
    </row>
    <row r="11" spans="1:4" ht="27">
      <c r="A11" s="39" t="s">
        <v>421</v>
      </c>
      <c r="B11" s="42" t="s">
        <v>432</v>
      </c>
      <c r="C11" s="35" t="s">
        <v>452</v>
      </c>
      <c r="D11" s="40" t="s">
        <v>561</v>
      </c>
    </row>
  </sheetData>
  <hyperlinks>
    <hyperlink ref="B10" location="A.8!A1" display="New Issues"/>
    <hyperlink ref="B3" location="A.1!A1" display="Approved Offers"/>
    <hyperlink ref="B4" location="A.2!Print_Area" display="Initial Allotments of Federal Republic of Nigeria Development Stocks  1961 -1986"/>
    <hyperlink ref="B6" location="A.4!A1" display="States/ Local Government Bonds"/>
    <hyperlink ref="B7" location="A.5!A1" display="Corporate Bonds Issued (1960 to 2016)"/>
    <hyperlink ref="B9" location="A.7!A1" display="Initial Offers of Registered Unit Trust Schemes"/>
    <hyperlink ref="B11" location="A.9!A1" display="Number of Registered Capital Market Operators by Function"/>
    <hyperlink ref="B8" location="A.6!A1" display="Supra-National Bonds Issued"/>
    <hyperlink ref="B5" location="A.3!Print_Area" display="Monthly FGN Bonds Offer, Subscription and Allotment (N’Million)"/>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V40"/>
  <sheetViews>
    <sheetView view="pageBreakPreview" zoomScale="120" zoomScaleSheetLayoutView="120" workbookViewId="0">
      <pane ySplit="4" topLeftCell="A24" activePane="bottomLeft" state="frozen"/>
      <selection pane="bottomLeft"/>
    </sheetView>
  </sheetViews>
  <sheetFormatPr defaultColWidth="8.85546875" defaultRowHeight="15"/>
  <cols>
    <col min="1" max="1" width="31.140625" customWidth="1"/>
    <col min="2" max="6" width="8.85546875" style="25"/>
    <col min="7" max="10" width="10.42578125" style="25" bestFit="1" customWidth="1"/>
    <col min="11" max="11" width="11.42578125" style="25" customWidth="1"/>
    <col min="12" max="12" width="8.140625" customWidth="1"/>
    <col min="13" max="13" width="0.28515625" customWidth="1"/>
  </cols>
  <sheetData>
    <row r="1" spans="1:22" s="3" customFormat="1" ht="18">
      <c r="A1" s="63" t="s">
        <v>443</v>
      </c>
      <c r="B1" s="117"/>
      <c r="C1" s="52"/>
      <c r="D1" s="52"/>
      <c r="E1" s="52"/>
      <c r="F1" s="52"/>
      <c r="G1" s="52"/>
      <c r="H1" s="52"/>
      <c r="I1" s="52"/>
      <c r="J1" s="52"/>
      <c r="K1" s="52"/>
      <c r="L1" s="52"/>
      <c r="N1" s="52"/>
      <c r="O1" s="52"/>
    </row>
    <row r="2" spans="1:22" s="3" customFormat="1" ht="15.75">
      <c r="A2" s="218" t="s">
        <v>431</v>
      </c>
      <c r="B2" s="218"/>
      <c r="C2" s="218"/>
      <c r="D2" s="218"/>
      <c r="E2" s="218"/>
      <c r="F2" s="218"/>
      <c r="G2" s="218"/>
      <c r="H2" s="218"/>
      <c r="I2" s="218"/>
      <c r="J2" s="218"/>
      <c r="K2" s="218"/>
      <c r="L2" s="218"/>
      <c r="M2" s="218"/>
      <c r="N2" s="218"/>
      <c r="O2" s="218"/>
      <c r="P2" s="218"/>
      <c r="Q2" s="218"/>
      <c r="R2" s="218"/>
      <c r="S2" s="218"/>
      <c r="T2" s="218"/>
      <c r="U2" s="218"/>
      <c r="V2" s="218"/>
    </row>
    <row r="3" spans="1:22" ht="14.45" customHeight="1">
      <c r="A3" s="130" t="s">
        <v>571</v>
      </c>
      <c r="B3" s="118">
        <v>2008</v>
      </c>
      <c r="C3" s="118">
        <v>2009</v>
      </c>
      <c r="D3" s="118">
        <v>2010</v>
      </c>
      <c r="E3" s="119">
        <v>2011</v>
      </c>
      <c r="F3" s="119">
        <v>2012</v>
      </c>
      <c r="G3" s="119">
        <v>2013</v>
      </c>
      <c r="H3" s="119">
        <v>2014</v>
      </c>
      <c r="I3" s="119">
        <v>2015</v>
      </c>
      <c r="J3" s="119">
        <v>2016</v>
      </c>
      <c r="K3" s="119">
        <v>2017</v>
      </c>
      <c r="L3" s="119">
        <v>2018</v>
      </c>
      <c r="N3" s="119">
        <v>2019</v>
      </c>
      <c r="O3" s="119" t="s">
        <v>781</v>
      </c>
    </row>
    <row r="4" spans="1:22" ht="15.75">
      <c r="A4" s="120" t="s">
        <v>243</v>
      </c>
      <c r="B4" s="124"/>
      <c r="C4" s="124"/>
      <c r="D4" s="124"/>
      <c r="E4" s="124"/>
      <c r="F4" s="124"/>
      <c r="G4" s="125">
        <v>1</v>
      </c>
      <c r="H4" s="125">
        <v>5</v>
      </c>
      <c r="I4" s="125">
        <v>12</v>
      </c>
      <c r="J4" s="125">
        <v>35</v>
      </c>
      <c r="K4" s="125">
        <v>38</v>
      </c>
      <c r="L4" s="154">
        <v>39</v>
      </c>
      <c r="N4" s="154">
        <v>40</v>
      </c>
      <c r="O4" s="154">
        <v>40</v>
      </c>
    </row>
    <row r="5" spans="1:22" ht="15.75">
      <c r="A5" s="120" t="s">
        <v>3</v>
      </c>
      <c r="B5" s="121">
        <v>299</v>
      </c>
      <c r="C5" s="121">
        <v>307</v>
      </c>
      <c r="D5" s="121">
        <v>313</v>
      </c>
      <c r="E5" s="121">
        <v>320</v>
      </c>
      <c r="F5" s="121">
        <v>281</v>
      </c>
      <c r="G5" s="122">
        <v>304</v>
      </c>
      <c r="H5" s="123">
        <v>309</v>
      </c>
      <c r="I5" s="123">
        <v>212</v>
      </c>
      <c r="J5" s="123">
        <v>168</v>
      </c>
      <c r="K5" s="125">
        <v>164</v>
      </c>
      <c r="L5" s="154">
        <v>164</v>
      </c>
      <c r="N5" s="154">
        <v>163</v>
      </c>
      <c r="O5" s="154">
        <v>165</v>
      </c>
    </row>
    <row r="6" spans="1:22" s="3" customFormat="1" ht="15.75">
      <c r="A6" s="120" t="s">
        <v>4</v>
      </c>
      <c r="B6" s="121">
        <v>1</v>
      </c>
      <c r="C6" s="121">
        <v>1</v>
      </c>
      <c r="D6" s="121">
        <v>1</v>
      </c>
      <c r="E6" s="121">
        <v>1</v>
      </c>
      <c r="F6" s="121">
        <v>1</v>
      </c>
      <c r="G6" s="123">
        <v>1</v>
      </c>
      <c r="H6" s="123">
        <v>1</v>
      </c>
      <c r="I6" s="123">
        <v>1</v>
      </c>
      <c r="J6" s="123">
        <v>1</v>
      </c>
      <c r="K6" s="125">
        <v>2</v>
      </c>
      <c r="L6" s="125">
        <v>2</v>
      </c>
      <c r="N6" s="154">
        <v>2</v>
      </c>
      <c r="O6" s="154">
        <v>2</v>
      </c>
    </row>
    <row r="7" spans="1:22" s="147" customFormat="1" ht="15.75">
      <c r="A7" s="166" t="s">
        <v>731</v>
      </c>
      <c r="B7" s="121"/>
      <c r="C7" s="121"/>
      <c r="D7" s="121"/>
      <c r="E7" s="121"/>
      <c r="F7" s="121"/>
      <c r="G7" s="123"/>
      <c r="H7" s="123"/>
      <c r="I7" s="123"/>
      <c r="J7" s="123"/>
      <c r="K7" s="165" t="s">
        <v>730</v>
      </c>
      <c r="L7" s="140" t="s">
        <v>730</v>
      </c>
      <c r="M7" s="140">
        <v>1</v>
      </c>
      <c r="N7" s="154">
        <v>1</v>
      </c>
      <c r="O7" s="154"/>
    </row>
    <row r="8" spans="1:22" s="163" customFormat="1" ht="15.75">
      <c r="A8" s="166" t="s">
        <v>732</v>
      </c>
      <c r="B8" s="124"/>
      <c r="C8" s="124"/>
      <c r="D8" s="124"/>
      <c r="E8" s="124"/>
      <c r="F8" s="124"/>
      <c r="G8" s="165"/>
      <c r="H8" s="165"/>
      <c r="I8" s="165"/>
      <c r="J8" s="165"/>
      <c r="K8" s="165"/>
      <c r="L8" s="140"/>
      <c r="M8" s="140"/>
      <c r="O8" s="140">
        <v>2</v>
      </c>
    </row>
    <row r="9" spans="1:22" ht="27">
      <c r="A9" s="120" t="s">
        <v>632</v>
      </c>
      <c r="B9" s="121">
        <v>1</v>
      </c>
      <c r="C9" s="121">
        <v>1</v>
      </c>
      <c r="D9" s="121">
        <v>1</v>
      </c>
      <c r="E9" s="121">
        <v>1</v>
      </c>
      <c r="F9" s="121">
        <v>1</v>
      </c>
      <c r="G9" s="123">
        <v>1</v>
      </c>
      <c r="H9" s="123">
        <v>1</v>
      </c>
      <c r="I9" s="123">
        <v>1</v>
      </c>
      <c r="J9" s="123">
        <v>1</v>
      </c>
      <c r="K9" s="125">
        <v>1</v>
      </c>
      <c r="L9" s="125">
        <v>1</v>
      </c>
      <c r="N9" s="154">
        <v>1</v>
      </c>
      <c r="O9" s="154">
        <v>1</v>
      </c>
    </row>
    <row r="10" spans="1:22" ht="15.75">
      <c r="A10" s="120" t="s">
        <v>631</v>
      </c>
      <c r="B10" s="121">
        <v>11</v>
      </c>
      <c r="C10" s="121">
        <v>11</v>
      </c>
      <c r="D10" s="121">
        <v>11</v>
      </c>
      <c r="E10" s="121">
        <v>11</v>
      </c>
      <c r="F10" s="121">
        <v>9</v>
      </c>
      <c r="G10" s="123">
        <v>8</v>
      </c>
      <c r="H10" s="123">
        <v>11</v>
      </c>
      <c r="I10" s="123">
        <v>2</v>
      </c>
      <c r="J10" s="123">
        <v>15</v>
      </c>
      <c r="K10" s="125">
        <v>28</v>
      </c>
      <c r="L10" s="125">
        <v>28</v>
      </c>
      <c r="N10" s="165">
        <v>27</v>
      </c>
      <c r="O10" s="165">
        <v>27</v>
      </c>
    </row>
    <row r="11" spans="1:22" ht="27">
      <c r="A11" s="120" t="s">
        <v>5</v>
      </c>
      <c r="B11" s="121">
        <v>80</v>
      </c>
      <c r="C11" s="121">
        <v>86</v>
      </c>
      <c r="D11" s="121">
        <v>95</v>
      </c>
      <c r="E11" s="121">
        <v>98</v>
      </c>
      <c r="F11" s="121">
        <v>139</v>
      </c>
      <c r="G11" s="123">
        <v>157</v>
      </c>
      <c r="H11" s="123">
        <v>153</v>
      </c>
      <c r="I11" s="123">
        <v>139</v>
      </c>
      <c r="J11" s="123">
        <v>109</v>
      </c>
      <c r="K11" s="125">
        <v>110</v>
      </c>
      <c r="L11" s="125">
        <v>112</v>
      </c>
      <c r="N11" s="165">
        <v>116</v>
      </c>
      <c r="O11" s="165">
        <v>116</v>
      </c>
    </row>
    <row r="12" spans="1:22" ht="15.75">
      <c r="A12" s="120" t="s">
        <v>6</v>
      </c>
      <c r="B12" s="121">
        <v>3</v>
      </c>
      <c r="C12" s="121">
        <v>3</v>
      </c>
      <c r="D12" s="121">
        <v>3</v>
      </c>
      <c r="E12" s="121">
        <v>3</v>
      </c>
      <c r="F12" s="121">
        <v>5</v>
      </c>
      <c r="G12" s="123">
        <v>5</v>
      </c>
      <c r="H12" s="123">
        <v>4</v>
      </c>
      <c r="I12" s="123">
        <v>6</v>
      </c>
      <c r="J12" s="123">
        <v>6</v>
      </c>
      <c r="K12" s="125">
        <v>6</v>
      </c>
      <c r="L12" s="125">
        <v>8</v>
      </c>
      <c r="N12" s="165">
        <v>8</v>
      </c>
      <c r="O12" s="165">
        <v>8</v>
      </c>
    </row>
    <row r="13" spans="1:22" ht="15.75">
      <c r="A13" s="120" t="s">
        <v>244</v>
      </c>
      <c r="B13" s="123"/>
      <c r="C13" s="123"/>
      <c r="D13" s="123"/>
      <c r="E13" s="123"/>
      <c r="F13" s="123"/>
      <c r="G13" s="123"/>
      <c r="H13" s="123"/>
      <c r="I13" s="123"/>
      <c r="J13" s="123"/>
      <c r="K13" s="147">
        <v>2</v>
      </c>
      <c r="L13" s="153">
        <v>2</v>
      </c>
      <c r="N13" s="164">
        <v>2</v>
      </c>
      <c r="O13" s="164">
        <v>3</v>
      </c>
    </row>
    <row r="14" spans="1:22" ht="15.75">
      <c r="A14" s="120" t="s">
        <v>7</v>
      </c>
      <c r="B14" s="121">
        <v>12</v>
      </c>
      <c r="C14" s="121">
        <v>14</v>
      </c>
      <c r="D14" s="121">
        <v>16</v>
      </c>
      <c r="E14" s="121">
        <v>17</v>
      </c>
      <c r="F14" s="121">
        <v>18</v>
      </c>
      <c r="G14" s="123">
        <v>20</v>
      </c>
      <c r="H14" s="123">
        <v>20</v>
      </c>
      <c r="I14" s="123">
        <v>19</v>
      </c>
      <c r="J14" s="123">
        <v>19</v>
      </c>
      <c r="K14" s="125">
        <v>20</v>
      </c>
      <c r="L14" s="125">
        <v>22</v>
      </c>
      <c r="N14" s="165">
        <v>25</v>
      </c>
      <c r="O14" s="165">
        <v>26</v>
      </c>
    </row>
    <row r="15" spans="1:22" ht="15.75">
      <c r="A15" s="120" t="s">
        <v>246</v>
      </c>
      <c r="B15" s="125"/>
      <c r="C15" s="125"/>
      <c r="D15" s="125"/>
      <c r="E15" s="125"/>
      <c r="F15" s="125"/>
      <c r="G15" s="125"/>
      <c r="H15" s="125"/>
      <c r="I15" s="125">
        <v>6</v>
      </c>
      <c r="J15" s="125">
        <v>13</v>
      </c>
      <c r="K15" s="125">
        <v>18</v>
      </c>
      <c r="L15" s="125">
        <v>21</v>
      </c>
      <c r="N15" s="165">
        <v>24</v>
      </c>
      <c r="O15" s="165">
        <v>25</v>
      </c>
    </row>
    <row r="16" spans="1:22" ht="15.75">
      <c r="A16" s="120" t="s">
        <v>8</v>
      </c>
      <c r="B16" s="121">
        <v>16</v>
      </c>
      <c r="C16" s="121">
        <v>28</v>
      </c>
      <c r="D16" s="121">
        <v>28</v>
      </c>
      <c r="E16" s="121">
        <v>28</v>
      </c>
      <c r="F16" s="121">
        <v>33</v>
      </c>
      <c r="G16" s="123">
        <v>31</v>
      </c>
      <c r="H16" s="123">
        <v>29</v>
      </c>
      <c r="I16" s="123">
        <v>16</v>
      </c>
      <c r="J16" s="123">
        <v>14</v>
      </c>
      <c r="K16" s="139" t="s">
        <v>594</v>
      </c>
      <c r="L16" s="153"/>
      <c r="N16" s="139" t="s">
        <v>594</v>
      </c>
      <c r="O16" s="139" t="s">
        <v>594</v>
      </c>
    </row>
    <row r="17" spans="1:15" ht="15.75">
      <c r="A17" s="120" t="s">
        <v>9</v>
      </c>
      <c r="B17" s="121">
        <v>107</v>
      </c>
      <c r="C17" s="121">
        <v>110</v>
      </c>
      <c r="D17" s="121">
        <v>110</v>
      </c>
      <c r="E17" s="121">
        <v>113</v>
      </c>
      <c r="F17" s="121">
        <v>115</v>
      </c>
      <c r="G17" s="123">
        <v>96</v>
      </c>
      <c r="H17" s="123">
        <v>96</v>
      </c>
      <c r="I17" s="123">
        <v>68</v>
      </c>
      <c r="J17" s="123">
        <v>66</v>
      </c>
      <c r="K17" s="125">
        <v>94</v>
      </c>
      <c r="L17" s="125">
        <v>112</v>
      </c>
      <c r="N17" s="165">
        <v>125</v>
      </c>
      <c r="O17" s="165">
        <v>126</v>
      </c>
    </row>
    <row r="18" spans="1:15" ht="15.75">
      <c r="A18" s="120" t="s">
        <v>248</v>
      </c>
      <c r="B18" s="125"/>
      <c r="C18" s="125"/>
      <c r="D18" s="125"/>
      <c r="E18" s="125"/>
      <c r="F18" s="125"/>
      <c r="G18" s="125">
        <v>2</v>
      </c>
      <c r="H18" s="125">
        <v>2</v>
      </c>
      <c r="I18" s="125">
        <v>2</v>
      </c>
      <c r="J18" s="125">
        <v>3</v>
      </c>
      <c r="K18" s="125">
        <v>4</v>
      </c>
      <c r="L18" s="125">
        <v>4</v>
      </c>
      <c r="N18" s="165">
        <v>8</v>
      </c>
      <c r="O18" s="165">
        <v>10</v>
      </c>
    </row>
    <row r="19" spans="1:15" ht="15.75">
      <c r="A19" s="120" t="s">
        <v>628</v>
      </c>
      <c r="B19" s="121">
        <v>96</v>
      </c>
      <c r="C19" s="121">
        <v>99</v>
      </c>
      <c r="D19" s="121">
        <v>102</v>
      </c>
      <c r="E19" s="121">
        <v>103</v>
      </c>
      <c r="F19" s="121">
        <v>105</v>
      </c>
      <c r="G19" s="123">
        <v>119</v>
      </c>
      <c r="H19" s="123">
        <v>119</v>
      </c>
      <c r="I19" s="123">
        <v>99</v>
      </c>
      <c r="J19" s="123">
        <v>96</v>
      </c>
      <c r="K19" s="125" t="s">
        <v>595</v>
      </c>
      <c r="L19" s="125">
        <v>99</v>
      </c>
      <c r="N19" s="165">
        <v>100</v>
      </c>
      <c r="O19" s="165">
        <v>101</v>
      </c>
    </row>
    <row r="20" spans="1:15" ht="15.75">
      <c r="A20" s="120" t="s">
        <v>10</v>
      </c>
      <c r="B20" s="121">
        <v>7</v>
      </c>
      <c r="C20" s="121">
        <v>7</v>
      </c>
      <c r="D20" s="121">
        <v>7</v>
      </c>
      <c r="E20" s="121">
        <v>7</v>
      </c>
      <c r="F20" s="121">
        <v>17</v>
      </c>
      <c r="G20" s="123">
        <v>9</v>
      </c>
      <c r="H20" s="123">
        <v>9</v>
      </c>
      <c r="I20" s="123">
        <v>8</v>
      </c>
      <c r="J20" s="123">
        <v>8</v>
      </c>
      <c r="K20" s="125">
        <v>6</v>
      </c>
      <c r="L20" s="125">
        <v>6</v>
      </c>
      <c r="N20" s="165">
        <v>6</v>
      </c>
      <c r="O20" s="165">
        <v>6</v>
      </c>
    </row>
    <row r="21" spans="1:15" ht="15.75">
      <c r="A21" s="120" t="s">
        <v>247</v>
      </c>
      <c r="B21" s="125"/>
      <c r="C21" s="125"/>
      <c r="D21" s="125"/>
      <c r="E21" s="125"/>
      <c r="F21" s="125"/>
      <c r="G21" s="125">
        <v>35</v>
      </c>
      <c r="H21" s="125">
        <v>34</v>
      </c>
      <c r="I21" s="125">
        <v>12</v>
      </c>
      <c r="J21" s="125">
        <v>11</v>
      </c>
      <c r="K21" s="139" t="s">
        <v>594</v>
      </c>
      <c r="L21" s="154"/>
      <c r="N21" s="139" t="s">
        <v>594</v>
      </c>
      <c r="O21" s="139" t="s">
        <v>594</v>
      </c>
    </row>
    <row r="22" spans="1:15" ht="15.75">
      <c r="A22" s="120" t="s">
        <v>249</v>
      </c>
      <c r="B22" s="125"/>
      <c r="C22" s="125"/>
      <c r="D22" s="125"/>
      <c r="E22" s="125"/>
      <c r="F22" s="125"/>
      <c r="G22" s="125">
        <v>3</v>
      </c>
      <c r="H22" s="125">
        <v>3</v>
      </c>
      <c r="I22" s="125">
        <v>2</v>
      </c>
      <c r="J22" s="125">
        <v>2</v>
      </c>
      <c r="K22" s="125">
        <v>2</v>
      </c>
      <c r="L22" s="125">
        <v>2</v>
      </c>
      <c r="N22" s="165">
        <v>2</v>
      </c>
      <c r="O22" s="165">
        <v>2</v>
      </c>
    </row>
    <row r="23" spans="1:15" ht="15.75">
      <c r="A23" s="120" t="s">
        <v>245</v>
      </c>
      <c r="B23" s="125"/>
      <c r="C23" s="125"/>
      <c r="D23" s="125"/>
      <c r="E23" s="125"/>
      <c r="F23" s="125"/>
      <c r="G23" s="125">
        <v>1</v>
      </c>
      <c r="H23" s="125">
        <v>1</v>
      </c>
      <c r="I23" s="125">
        <v>1</v>
      </c>
      <c r="J23" s="125">
        <v>1</v>
      </c>
      <c r="K23" s="125">
        <v>1</v>
      </c>
      <c r="L23" s="125">
        <v>1</v>
      </c>
      <c r="N23" s="165">
        <v>1</v>
      </c>
      <c r="O23" s="165">
        <v>1</v>
      </c>
    </row>
    <row r="24" spans="1:15" ht="15.75">
      <c r="A24" s="120" t="s">
        <v>11</v>
      </c>
      <c r="B24" s="121">
        <v>5</v>
      </c>
      <c r="C24" s="121">
        <v>5</v>
      </c>
      <c r="D24" s="121">
        <v>5</v>
      </c>
      <c r="E24" s="121">
        <v>5</v>
      </c>
      <c r="F24" s="121">
        <v>5</v>
      </c>
      <c r="G24" s="123">
        <v>5</v>
      </c>
      <c r="H24" s="123">
        <v>5</v>
      </c>
      <c r="I24" s="123">
        <v>3</v>
      </c>
      <c r="J24" s="123">
        <v>3</v>
      </c>
      <c r="K24" s="125">
        <v>3</v>
      </c>
      <c r="L24" s="125">
        <v>3</v>
      </c>
      <c r="N24" s="165">
        <v>3</v>
      </c>
      <c r="O24" s="165">
        <v>3</v>
      </c>
    </row>
    <row r="25" spans="1:15" ht="15.75">
      <c r="A25" s="120" t="s">
        <v>12</v>
      </c>
      <c r="B25" s="121">
        <v>22</v>
      </c>
      <c r="C25" s="121">
        <v>22</v>
      </c>
      <c r="D25" s="121">
        <v>22</v>
      </c>
      <c r="E25" s="121">
        <v>22</v>
      </c>
      <c r="F25" s="121">
        <v>20</v>
      </c>
      <c r="G25" s="123">
        <v>22</v>
      </c>
      <c r="H25" s="123">
        <v>23</v>
      </c>
      <c r="I25" s="123">
        <v>23</v>
      </c>
      <c r="J25" s="123">
        <v>22</v>
      </c>
      <c r="K25" s="125">
        <v>22</v>
      </c>
      <c r="L25" s="125">
        <v>24</v>
      </c>
      <c r="N25" s="165">
        <v>24</v>
      </c>
      <c r="O25" s="165">
        <v>24</v>
      </c>
    </row>
    <row r="26" spans="1:15" ht="15.75">
      <c r="A26" s="120" t="s">
        <v>13</v>
      </c>
      <c r="B26" s="121">
        <v>35</v>
      </c>
      <c r="C26" s="121">
        <v>36</v>
      </c>
      <c r="D26" s="121">
        <v>36</v>
      </c>
      <c r="E26" s="121">
        <v>36</v>
      </c>
      <c r="F26" s="121">
        <v>31</v>
      </c>
      <c r="G26" s="123">
        <v>28</v>
      </c>
      <c r="H26" s="123">
        <v>28</v>
      </c>
      <c r="I26" s="123">
        <v>23</v>
      </c>
      <c r="J26" s="123">
        <v>19</v>
      </c>
      <c r="K26" s="125">
        <v>18</v>
      </c>
      <c r="L26" s="125">
        <v>18</v>
      </c>
      <c r="N26" s="165">
        <v>18</v>
      </c>
      <c r="O26" s="165">
        <v>18</v>
      </c>
    </row>
    <row r="27" spans="1:15" ht="15.75">
      <c r="A27" s="120" t="s">
        <v>14</v>
      </c>
      <c r="B27" s="121">
        <v>136</v>
      </c>
      <c r="C27" s="121">
        <v>144</v>
      </c>
      <c r="D27" s="121">
        <v>149</v>
      </c>
      <c r="E27" s="121">
        <v>150</v>
      </c>
      <c r="F27" s="121">
        <v>160</v>
      </c>
      <c r="G27" s="123">
        <v>163</v>
      </c>
      <c r="H27" s="123">
        <v>166</v>
      </c>
      <c r="I27" s="123">
        <v>165</v>
      </c>
      <c r="J27" s="123">
        <v>154</v>
      </c>
      <c r="K27" s="140" t="s">
        <v>596</v>
      </c>
      <c r="L27" s="125">
        <v>165</v>
      </c>
      <c r="N27" s="165">
        <v>166</v>
      </c>
      <c r="O27" s="165">
        <v>166</v>
      </c>
    </row>
    <row r="28" spans="1:15" ht="27">
      <c r="A28" s="120" t="s">
        <v>629</v>
      </c>
      <c r="B28" s="125"/>
      <c r="C28" s="125"/>
      <c r="D28" s="125"/>
      <c r="E28" s="125"/>
      <c r="F28" s="125"/>
      <c r="G28" s="125">
        <v>3</v>
      </c>
      <c r="H28" s="125">
        <v>3</v>
      </c>
      <c r="I28" s="125">
        <v>4</v>
      </c>
      <c r="J28" s="125">
        <v>4</v>
      </c>
      <c r="K28" s="125">
        <v>4</v>
      </c>
      <c r="L28" s="125">
        <v>4</v>
      </c>
      <c r="N28" s="165">
        <v>4</v>
      </c>
      <c r="O28" s="165">
        <v>4</v>
      </c>
    </row>
    <row r="29" spans="1:15" ht="15.75">
      <c r="A29" s="120" t="s">
        <v>630</v>
      </c>
      <c r="B29" s="125"/>
      <c r="C29" s="125"/>
      <c r="D29" s="125"/>
      <c r="E29" s="125"/>
      <c r="F29" s="125"/>
      <c r="G29" s="125"/>
      <c r="H29" s="125"/>
      <c r="I29" s="125"/>
      <c r="J29" s="125"/>
      <c r="K29" s="125"/>
      <c r="L29" s="125">
        <v>5</v>
      </c>
      <c r="N29" s="165">
        <v>5</v>
      </c>
      <c r="O29" s="165">
        <v>5</v>
      </c>
    </row>
    <row r="30" spans="1:15" ht="15.75">
      <c r="A30" s="120" t="s">
        <v>15</v>
      </c>
      <c r="B30" s="121">
        <v>331</v>
      </c>
      <c r="C30" s="121">
        <v>345</v>
      </c>
      <c r="D30" s="121">
        <v>348</v>
      </c>
      <c r="E30" s="121">
        <v>351</v>
      </c>
      <c r="F30" s="121">
        <v>363</v>
      </c>
      <c r="G30" s="123">
        <v>344</v>
      </c>
      <c r="H30" s="123">
        <v>374</v>
      </c>
      <c r="I30" s="123">
        <v>374</v>
      </c>
      <c r="J30" s="123">
        <v>356</v>
      </c>
      <c r="K30" s="125">
        <v>360</v>
      </c>
      <c r="L30" s="125">
        <v>369</v>
      </c>
      <c r="N30" s="165">
        <v>372</v>
      </c>
      <c r="O30" s="165">
        <v>376</v>
      </c>
    </row>
    <row r="31" spans="1:15" ht="15.75">
      <c r="A31" s="120" t="s">
        <v>16</v>
      </c>
      <c r="B31" s="121">
        <v>30</v>
      </c>
      <c r="C31" s="121">
        <v>32</v>
      </c>
      <c r="D31" s="121">
        <v>33</v>
      </c>
      <c r="E31" s="121">
        <v>35</v>
      </c>
      <c r="F31" s="121">
        <v>38</v>
      </c>
      <c r="G31" s="123">
        <v>21</v>
      </c>
      <c r="H31" s="123">
        <v>36</v>
      </c>
      <c r="I31" s="123">
        <v>26</v>
      </c>
      <c r="J31" s="123">
        <v>25</v>
      </c>
      <c r="K31" s="125">
        <v>28</v>
      </c>
      <c r="L31" s="125">
        <v>29</v>
      </c>
      <c r="N31" s="165">
        <v>29</v>
      </c>
      <c r="O31" s="165">
        <v>30</v>
      </c>
    </row>
    <row r="32" spans="1:15" s="147" customFormat="1" ht="15.75">
      <c r="A32" s="120" t="s">
        <v>17</v>
      </c>
      <c r="B32" s="121">
        <v>12</v>
      </c>
      <c r="C32" s="121">
        <v>13</v>
      </c>
      <c r="D32" s="121">
        <v>13</v>
      </c>
      <c r="E32" s="121">
        <v>13</v>
      </c>
      <c r="F32" s="121">
        <v>12</v>
      </c>
      <c r="G32" s="123">
        <v>13</v>
      </c>
      <c r="H32" s="123">
        <v>14</v>
      </c>
      <c r="I32" s="123">
        <v>13</v>
      </c>
      <c r="J32" s="123">
        <v>13</v>
      </c>
      <c r="K32" s="125" t="s">
        <v>597</v>
      </c>
      <c r="L32" s="153"/>
      <c r="N32" s="165" t="s">
        <v>597</v>
      </c>
      <c r="O32" s="165" t="s">
        <v>597</v>
      </c>
    </row>
    <row r="33" spans="1:15" s="147" customFormat="1" ht="15.75">
      <c r="A33" s="120" t="s">
        <v>18</v>
      </c>
      <c r="B33" s="121">
        <v>13</v>
      </c>
      <c r="C33" s="121">
        <v>13</v>
      </c>
      <c r="D33" s="121">
        <v>13</v>
      </c>
      <c r="E33" s="121">
        <v>13</v>
      </c>
      <c r="F33" s="121">
        <v>13</v>
      </c>
      <c r="G33" s="123">
        <v>14</v>
      </c>
      <c r="H33" s="123">
        <v>14</v>
      </c>
      <c r="I33" s="123">
        <v>4</v>
      </c>
      <c r="J33" s="123">
        <v>6</v>
      </c>
      <c r="K33" s="125">
        <v>7</v>
      </c>
      <c r="L33" s="125">
        <v>6</v>
      </c>
      <c r="N33" s="165">
        <v>6</v>
      </c>
      <c r="O33" s="165">
        <v>6</v>
      </c>
    </row>
    <row r="34" spans="1:15">
      <c r="A34" s="126" t="s">
        <v>1</v>
      </c>
      <c r="B34" s="127">
        <v>1217</v>
      </c>
      <c r="C34" s="127">
        <v>1277</v>
      </c>
      <c r="D34" s="127">
        <v>1306</v>
      </c>
      <c r="E34" s="128">
        <v>1327</v>
      </c>
      <c r="F34" s="128">
        <v>1366</v>
      </c>
      <c r="G34" s="129">
        <v>1406</v>
      </c>
      <c r="H34" s="129">
        <v>1460</v>
      </c>
      <c r="I34" s="129">
        <v>1241</v>
      </c>
      <c r="J34" s="129">
        <v>1170</v>
      </c>
      <c r="K34" s="129">
        <v>1191</v>
      </c>
      <c r="L34" s="129">
        <v>1246</v>
      </c>
      <c r="N34" s="167">
        <v>1278</v>
      </c>
      <c r="O34" s="167">
        <v>1293</v>
      </c>
    </row>
    <row r="35" spans="1:15">
      <c r="A35" s="203" t="s">
        <v>604</v>
      </c>
      <c r="B35" s="27"/>
      <c r="C35" s="27"/>
      <c r="D35" s="27"/>
      <c r="E35" s="28"/>
      <c r="F35" s="28"/>
      <c r="G35" s="29"/>
      <c r="H35" s="29"/>
      <c r="I35" s="29"/>
      <c r="J35" s="29"/>
      <c r="K35" s="29"/>
    </row>
    <row r="36" spans="1:15">
      <c r="A36" s="204" t="s">
        <v>783</v>
      </c>
    </row>
    <row r="37" spans="1:15" s="3" customFormat="1">
      <c r="A37" s="205" t="s">
        <v>605</v>
      </c>
      <c r="B37" s="30"/>
      <c r="C37" s="30"/>
      <c r="D37" s="30"/>
      <c r="E37" s="30"/>
      <c r="F37" s="30"/>
      <c r="G37" s="30"/>
      <c r="H37" s="30"/>
      <c r="I37" s="30"/>
      <c r="J37" s="30"/>
      <c r="K37" s="30"/>
    </row>
    <row r="38" spans="1:15">
      <c r="A38" s="206" t="s">
        <v>606</v>
      </c>
      <c r="B38" s="30"/>
      <c r="C38" s="30"/>
      <c r="D38" s="30"/>
      <c r="E38" s="30"/>
      <c r="F38" s="30"/>
      <c r="G38" s="30"/>
      <c r="H38" s="30"/>
      <c r="I38" s="30"/>
      <c r="J38" s="30"/>
      <c r="K38" s="30"/>
    </row>
    <row r="39" spans="1:15">
      <c r="A39" s="204" t="s">
        <v>733</v>
      </c>
    </row>
    <row r="40" spans="1:15">
      <c r="A40" s="207" t="s">
        <v>782</v>
      </c>
    </row>
  </sheetData>
  <mergeCells count="2">
    <mergeCell ref="A2:K2"/>
    <mergeCell ref="L2:V2"/>
  </mergeCells>
  <hyperlinks>
    <hyperlink ref="A1" location="MENU!A1" display="BACK TO MENU"/>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L27"/>
  <sheetViews>
    <sheetView view="pageBreakPreview" zoomScale="110" zoomScaleSheetLayoutView="110" workbookViewId="0">
      <pane xSplit="1" ySplit="4" topLeftCell="B11" activePane="bottomRight" state="frozen"/>
      <selection pane="topRight" activeCell="B1" sqref="B1"/>
      <selection pane="bottomLeft" activeCell="A5" sqref="A5"/>
      <selection pane="bottomRight" activeCell="D14" sqref="D14"/>
    </sheetView>
  </sheetViews>
  <sheetFormatPr defaultColWidth="8.85546875" defaultRowHeight="11.25"/>
  <cols>
    <col min="1" max="1" width="14.42578125" style="20" customWidth="1"/>
    <col min="2" max="2" width="14.5703125" style="20" bestFit="1" customWidth="1"/>
    <col min="3" max="3" width="17.28515625" style="20" bestFit="1" customWidth="1"/>
    <col min="4" max="4" width="15" style="20" customWidth="1"/>
    <col min="5" max="5" width="10.7109375" style="20" customWidth="1"/>
    <col min="6" max="6" width="16.7109375" style="20" customWidth="1"/>
    <col min="7" max="7" width="9.42578125" style="188" customWidth="1"/>
    <col min="8" max="8" width="10.7109375" style="188" customWidth="1"/>
    <col min="9" max="10" width="10.7109375" style="20" customWidth="1"/>
    <col min="11" max="11" width="9.85546875" style="20" customWidth="1"/>
    <col min="12" max="12" width="10.7109375" style="20" bestFit="1" customWidth="1"/>
    <col min="13" max="16384" width="8.85546875" style="20"/>
  </cols>
  <sheetData>
    <row r="1" spans="1:12" ht="18">
      <c r="A1" s="44" t="s">
        <v>443</v>
      </c>
      <c r="B1" s="45"/>
      <c r="C1" s="45"/>
      <c r="D1" s="45"/>
      <c r="E1" s="45"/>
      <c r="F1" s="45"/>
      <c r="G1" s="186"/>
      <c r="H1" s="186"/>
      <c r="I1" s="186"/>
      <c r="J1" s="186"/>
      <c r="K1" s="186"/>
      <c r="L1" s="186"/>
    </row>
    <row r="2" spans="1:12" s="21" customFormat="1" ht="15">
      <c r="A2" s="32" t="s">
        <v>567</v>
      </c>
      <c r="B2" s="46"/>
      <c r="C2" s="46"/>
      <c r="D2" s="46"/>
      <c r="E2" s="46"/>
      <c r="F2" s="46"/>
      <c r="G2" s="187"/>
      <c r="H2" s="187"/>
      <c r="I2" s="187"/>
      <c r="J2" s="187"/>
      <c r="K2" s="187"/>
      <c r="L2" s="187"/>
    </row>
    <row r="3" spans="1:12" ht="15.75">
      <c r="A3" s="193" t="s">
        <v>441</v>
      </c>
      <c r="B3" s="189" t="s">
        <v>440</v>
      </c>
      <c r="C3" s="190"/>
      <c r="D3" s="190"/>
      <c r="E3" s="190"/>
      <c r="F3" s="190"/>
      <c r="G3" s="190"/>
      <c r="H3" s="194"/>
      <c r="I3"/>
      <c r="J3"/>
      <c r="K3"/>
      <c r="L3"/>
    </row>
    <row r="4" spans="1:12" ht="15.75">
      <c r="A4" s="195" t="s">
        <v>242</v>
      </c>
      <c r="B4" s="191" t="s">
        <v>240</v>
      </c>
      <c r="C4" s="191" t="s">
        <v>237</v>
      </c>
      <c r="D4" s="191" t="s">
        <v>58</v>
      </c>
      <c r="E4" s="191" t="s">
        <v>413</v>
      </c>
      <c r="F4" s="191" t="s">
        <v>238</v>
      </c>
      <c r="G4" s="191" t="s">
        <v>626</v>
      </c>
      <c r="H4" s="196" t="s">
        <v>44</v>
      </c>
      <c r="I4"/>
      <c r="J4"/>
      <c r="K4"/>
      <c r="L4"/>
    </row>
    <row r="5" spans="1:12" ht="15.75">
      <c r="A5" s="197">
        <v>1999</v>
      </c>
      <c r="B5" s="192"/>
      <c r="C5" s="192">
        <v>4426.8550000000005</v>
      </c>
      <c r="D5" s="192">
        <v>49.92</v>
      </c>
      <c r="E5" s="192">
        <v>7207.6059999999998</v>
      </c>
      <c r="F5" s="192"/>
      <c r="G5" s="192"/>
      <c r="H5" s="198">
        <v>11684.381000000001</v>
      </c>
      <c r="I5"/>
      <c r="J5"/>
      <c r="K5"/>
      <c r="L5"/>
    </row>
    <row r="6" spans="1:12" ht="15.75">
      <c r="A6" s="197">
        <v>2000</v>
      </c>
      <c r="B6" s="192"/>
      <c r="C6" s="192">
        <v>825.10400000000004</v>
      </c>
      <c r="D6" s="192">
        <v>8.9700000000000006</v>
      </c>
      <c r="E6" s="192">
        <v>4873.7360000000008</v>
      </c>
      <c r="F6" s="192"/>
      <c r="G6" s="192"/>
      <c r="H6" s="198">
        <v>5707.8100000000013</v>
      </c>
      <c r="I6"/>
      <c r="J6"/>
      <c r="K6"/>
      <c r="L6"/>
    </row>
    <row r="7" spans="1:12" ht="15.75">
      <c r="A7" s="197">
        <v>2001</v>
      </c>
      <c r="B7" s="192"/>
      <c r="C7" s="192">
        <v>10511.438</v>
      </c>
      <c r="D7" s="192"/>
      <c r="E7" s="192">
        <v>22168.582999999999</v>
      </c>
      <c r="F7" s="192"/>
      <c r="G7" s="192"/>
      <c r="H7" s="198">
        <v>32680.021000000001</v>
      </c>
      <c r="I7"/>
      <c r="J7"/>
      <c r="K7"/>
      <c r="L7"/>
    </row>
    <row r="8" spans="1:12" ht="15.75">
      <c r="A8" s="197">
        <v>2002</v>
      </c>
      <c r="B8" s="192"/>
      <c r="C8" s="192">
        <v>20718.25</v>
      </c>
      <c r="D8" s="192">
        <v>1148</v>
      </c>
      <c r="E8" s="192">
        <v>11763.905500000001</v>
      </c>
      <c r="F8" s="192">
        <v>128.83000000000001</v>
      </c>
      <c r="G8" s="192"/>
      <c r="H8" s="198">
        <v>33758.985500000003</v>
      </c>
      <c r="I8"/>
      <c r="J8"/>
      <c r="K8"/>
      <c r="L8"/>
    </row>
    <row r="9" spans="1:12" ht="15.75">
      <c r="A9" s="197">
        <v>2003</v>
      </c>
      <c r="B9" s="192"/>
      <c r="C9" s="192">
        <v>10124.950000000001</v>
      </c>
      <c r="D9" s="192">
        <v>1192.7325000000001</v>
      </c>
      <c r="E9" s="192">
        <v>18112.181999999997</v>
      </c>
      <c r="F9" s="192"/>
      <c r="G9" s="192"/>
      <c r="H9" s="198">
        <v>29429.864499999996</v>
      </c>
      <c r="I9"/>
      <c r="J9"/>
      <c r="K9"/>
      <c r="L9"/>
    </row>
    <row r="10" spans="1:12" ht="15.75">
      <c r="A10" s="197">
        <v>2004</v>
      </c>
      <c r="B10" s="192"/>
      <c r="C10" s="192">
        <v>106138.088</v>
      </c>
      <c r="D10" s="192">
        <v>11567.887500000001</v>
      </c>
      <c r="E10" s="192">
        <v>27541.802499999998</v>
      </c>
      <c r="F10" s="192">
        <v>38470.69</v>
      </c>
      <c r="G10" s="192"/>
      <c r="H10" s="198">
        <v>183718.46799999999</v>
      </c>
      <c r="I10"/>
      <c r="J10"/>
      <c r="K10"/>
      <c r="L10"/>
    </row>
    <row r="11" spans="1:12" ht="15.75">
      <c r="A11" s="197">
        <v>2005</v>
      </c>
      <c r="B11" s="192"/>
      <c r="C11" s="192">
        <v>305221.23</v>
      </c>
      <c r="D11" s="192">
        <v>39278.759999999995</v>
      </c>
      <c r="E11" s="192">
        <v>50140.520000000004</v>
      </c>
      <c r="F11" s="192">
        <v>11198.98</v>
      </c>
      <c r="G11" s="192"/>
      <c r="H11" s="198">
        <v>405839.49</v>
      </c>
      <c r="I11"/>
      <c r="J11"/>
      <c r="K11"/>
      <c r="L11"/>
    </row>
    <row r="12" spans="1:12" ht="15.75">
      <c r="A12" s="197">
        <v>2006</v>
      </c>
      <c r="B12" s="192"/>
      <c r="C12" s="192">
        <v>157142.40000000002</v>
      </c>
      <c r="D12" s="192">
        <v>30960.27</v>
      </c>
      <c r="E12" s="192">
        <v>47689.609999999993</v>
      </c>
      <c r="F12" s="192">
        <v>19892.260000000002</v>
      </c>
      <c r="G12" s="192"/>
      <c r="H12" s="198">
        <v>255684.54</v>
      </c>
      <c r="I12"/>
      <c r="J12"/>
      <c r="K12"/>
      <c r="L12"/>
    </row>
    <row r="13" spans="1:12" ht="15.75">
      <c r="A13" s="197">
        <v>2007</v>
      </c>
      <c r="B13" s="192">
        <v>92273.5</v>
      </c>
      <c r="C13" s="192">
        <v>509924.22</v>
      </c>
      <c r="D13" s="192">
        <v>23532.54</v>
      </c>
      <c r="E13" s="192">
        <v>139844.56</v>
      </c>
      <c r="F13" s="192">
        <v>405296.36</v>
      </c>
      <c r="G13" s="192">
        <v>168442.44</v>
      </c>
      <c r="H13" s="198">
        <v>1339313.6200000001</v>
      </c>
      <c r="I13"/>
      <c r="J13"/>
      <c r="K13"/>
      <c r="L13"/>
    </row>
    <row r="14" spans="1:12" ht="15.75">
      <c r="A14" s="197">
        <v>2008</v>
      </c>
      <c r="B14" s="192">
        <v>102152.42</v>
      </c>
      <c r="C14" s="192">
        <v>715795.02999999991</v>
      </c>
      <c r="D14" s="192">
        <v>21893.99</v>
      </c>
      <c r="E14" s="192">
        <v>88580.450000000012</v>
      </c>
      <c r="F14" s="192">
        <v>395342.88</v>
      </c>
      <c r="G14" s="192">
        <v>172141.97</v>
      </c>
      <c r="H14" s="198">
        <v>1495906.74</v>
      </c>
      <c r="I14"/>
      <c r="J14"/>
      <c r="K14"/>
      <c r="L14"/>
    </row>
    <row r="15" spans="1:12" ht="15.75">
      <c r="A15" s="197">
        <v>2009</v>
      </c>
      <c r="B15" s="192"/>
      <c r="C15" s="192">
        <v>179870.89180000001</v>
      </c>
      <c r="D15" s="192">
        <v>2677.75</v>
      </c>
      <c r="E15" s="192">
        <v>149112.40818900001</v>
      </c>
      <c r="F15" s="192"/>
      <c r="G15" s="192"/>
      <c r="H15" s="198">
        <v>331661.04998900002</v>
      </c>
      <c r="I15"/>
      <c r="J15"/>
      <c r="K15"/>
      <c r="L15"/>
    </row>
    <row r="16" spans="1:12" ht="15.75">
      <c r="A16" s="197">
        <v>2010</v>
      </c>
      <c r="B16" s="192"/>
      <c r="C16" s="192"/>
      <c r="D16" s="192">
        <v>49940.77</v>
      </c>
      <c r="E16" s="192">
        <v>47874.869999999995</v>
      </c>
      <c r="F16" s="192"/>
      <c r="G16" s="192"/>
      <c r="H16" s="198">
        <v>97815.639999999985</v>
      </c>
      <c r="I16"/>
      <c r="J16"/>
      <c r="K16"/>
      <c r="L16"/>
    </row>
    <row r="17" spans="1:12" ht="15.75">
      <c r="A17" s="197">
        <v>2011</v>
      </c>
      <c r="B17" s="192"/>
      <c r="C17" s="192"/>
      <c r="D17" s="192">
        <v>928715.66</v>
      </c>
      <c r="E17" s="192">
        <v>131034.525989</v>
      </c>
      <c r="F17" s="192"/>
      <c r="G17" s="192"/>
      <c r="H17" s="198">
        <v>1059750.1859890001</v>
      </c>
      <c r="I17"/>
      <c r="J17"/>
      <c r="K17"/>
      <c r="L17"/>
    </row>
    <row r="18" spans="1:12" ht="15.75">
      <c r="A18" s="197">
        <v>2012</v>
      </c>
      <c r="B18" s="192"/>
      <c r="C18" s="192"/>
      <c r="D18" s="192">
        <v>23613.354920500002</v>
      </c>
      <c r="E18" s="192">
        <v>66448.839876000013</v>
      </c>
      <c r="F18" s="192"/>
      <c r="G18" s="192"/>
      <c r="H18" s="198">
        <v>90062.194796500014</v>
      </c>
      <c r="I18"/>
      <c r="J18"/>
      <c r="K18"/>
      <c r="L18"/>
    </row>
    <row r="19" spans="1:12" ht="15.75">
      <c r="A19" s="197">
        <v>2013</v>
      </c>
      <c r="B19" s="192">
        <v>3261.7112661900001</v>
      </c>
      <c r="C19" s="192"/>
      <c r="D19" s="192">
        <v>91390.306528319998</v>
      </c>
      <c r="E19" s="192">
        <v>34813.543835889999</v>
      </c>
      <c r="F19" s="192"/>
      <c r="G19" s="192"/>
      <c r="H19" s="198">
        <v>129465.5616304</v>
      </c>
      <c r="I19"/>
      <c r="J19"/>
      <c r="K19"/>
      <c r="L19"/>
    </row>
    <row r="20" spans="1:12" ht="15.75">
      <c r="A20" s="197">
        <v>2014</v>
      </c>
      <c r="B20" s="192">
        <v>96485.300287999999</v>
      </c>
      <c r="C20" s="192"/>
      <c r="D20" s="192">
        <v>48220.959669000003</v>
      </c>
      <c r="E20" s="192">
        <v>198342.68820979999</v>
      </c>
      <c r="F20" s="192"/>
      <c r="G20" s="192"/>
      <c r="H20" s="198">
        <v>343048.94816679996</v>
      </c>
      <c r="I20"/>
      <c r="J20"/>
      <c r="K20"/>
      <c r="L20"/>
    </row>
    <row r="21" spans="1:12" ht="15.75">
      <c r="A21" s="197">
        <v>2015</v>
      </c>
      <c r="B21" s="192">
        <v>25776.360656100002</v>
      </c>
      <c r="C21" s="192"/>
      <c r="D21" s="192">
        <v>14775.943785180001</v>
      </c>
      <c r="E21" s="192">
        <v>26369.1562605</v>
      </c>
      <c r="F21" s="192"/>
      <c r="G21" s="192"/>
      <c r="H21" s="198">
        <v>66921.460701780001</v>
      </c>
      <c r="I21"/>
      <c r="J21"/>
      <c r="K21"/>
      <c r="L21"/>
    </row>
    <row r="22" spans="1:12" ht="15.75">
      <c r="A22" s="197">
        <v>2016</v>
      </c>
      <c r="B22" s="192"/>
      <c r="C22" s="192">
        <v>1808.75</v>
      </c>
      <c r="D22" s="192">
        <v>5108.8763018</v>
      </c>
      <c r="E22" s="192">
        <v>4813.8617560000002</v>
      </c>
      <c r="F22" s="192"/>
      <c r="G22" s="192"/>
      <c r="H22" s="198">
        <v>11731.488057800001</v>
      </c>
      <c r="I22"/>
      <c r="J22"/>
      <c r="K22"/>
      <c r="L22"/>
    </row>
    <row r="23" spans="1:12" ht="15.75">
      <c r="A23" s="197">
        <v>2017</v>
      </c>
      <c r="B23" s="192"/>
      <c r="C23" s="192"/>
      <c r="D23" s="192"/>
      <c r="E23" s="192">
        <v>306494.59275087004</v>
      </c>
      <c r="F23" s="192"/>
      <c r="G23" s="192"/>
      <c r="H23" s="198">
        <v>306494.59275087004</v>
      </c>
      <c r="I23"/>
      <c r="J23"/>
      <c r="K23"/>
      <c r="L23"/>
    </row>
    <row r="24" spans="1:12" ht="15.75">
      <c r="A24" s="197">
        <v>2018</v>
      </c>
      <c r="B24" s="192">
        <v>1888.2440999999999</v>
      </c>
      <c r="C24" s="192"/>
      <c r="D24" s="192">
        <v>68224.499999649997</v>
      </c>
      <c r="E24" s="192">
        <v>143963.86884424998</v>
      </c>
      <c r="F24" s="192"/>
      <c r="G24" s="192"/>
      <c r="H24" s="198">
        <v>214076.61294389999</v>
      </c>
      <c r="I24"/>
      <c r="J24"/>
      <c r="K24"/>
      <c r="L24"/>
    </row>
    <row r="25" spans="1:12" ht="15.75">
      <c r="A25" s="197">
        <v>2019</v>
      </c>
      <c r="B25" s="192"/>
      <c r="C25" s="192">
        <v>1302.4508999999998</v>
      </c>
      <c r="D25" s="192">
        <v>6410.7692310000002</v>
      </c>
      <c r="E25" s="192">
        <v>173492.99652821998</v>
      </c>
      <c r="F25" s="192"/>
      <c r="G25" s="192">
        <v>245535.71450100001</v>
      </c>
      <c r="H25" s="198">
        <v>426741.93116022</v>
      </c>
      <c r="I25"/>
      <c r="J25"/>
      <c r="K25"/>
      <c r="L25"/>
    </row>
    <row r="26" spans="1:12" ht="15.75">
      <c r="A26" s="197">
        <v>2020</v>
      </c>
      <c r="B26" s="192"/>
      <c r="C26" s="192"/>
      <c r="D26" s="192"/>
      <c r="E26" s="192">
        <v>42804.722174379996</v>
      </c>
      <c r="F26" s="192"/>
      <c r="G26" s="192"/>
      <c r="H26" s="198">
        <v>42804.722174379996</v>
      </c>
      <c r="I26"/>
      <c r="J26"/>
      <c r="K26"/>
      <c r="L26"/>
    </row>
    <row r="27" spans="1:12" ht="15">
      <c r="A27" s="199" t="s">
        <v>44</v>
      </c>
      <c r="B27" s="200">
        <v>321837.53631028999</v>
      </c>
      <c r="C27" s="200">
        <v>2023809.6577000001</v>
      </c>
      <c r="D27" s="200">
        <v>1368711.9604354501</v>
      </c>
      <c r="E27" s="200">
        <v>1743489.0294139099</v>
      </c>
      <c r="F27" s="200">
        <v>870330</v>
      </c>
      <c r="G27" s="200">
        <v>586120.12450100004</v>
      </c>
      <c r="H27" s="201">
        <v>6914298.3083606483</v>
      </c>
      <c r="I27"/>
      <c r="J27"/>
      <c r="K27"/>
      <c r="L27"/>
    </row>
  </sheetData>
  <hyperlinks>
    <hyperlink ref="A1" location="MENU!A1" display="BACK TO MENU"/>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C33"/>
  <sheetViews>
    <sheetView view="pageBreakPreview" zoomScaleSheetLayoutView="100" workbookViewId="0">
      <pane xSplit="2" ySplit="3" topLeftCell="C16" activePane="bottomRight" state="frozen"/>
      <selection pane="topRight" activeCell="C1" sqref="C1"/>
      <selection pane="bottomLeft" activeCell="A4" sqref="A4"/>
      <selection pane="bottomRight" activeCell="A16" sqref="A16"/>
    </sheetView>
  </sheetViews>
  <sheetFormatPr defaultColWidth="8.85546875" defaultRowHeight="15"/>
  <cols>
    <col min="1" max="1" width="14.42578125" customWidth="1"/>
    <col min="2" max="2" width="23.85546875" customWidth="1"/>
    <col min="3" max="3" width="17.42578125" style="25" customWidth="1"/>
  </cols>
  <sheetData>
    <row r="1" spans="1:3" s="3" customFormat="1" ht="18">
      <c r="A1" s="44" t="s">
        <v>443</v>
      </c>
      <c r="B1" s="47"/>
      <c r="C1" s="52"/>
    </row>
    <row r="2" spans="1:3" s="3" customFormat="1" ht="63.75" customHeight="1">
      <c r="A2" s="208" t="s">
        <v>426</v>
      </c>
      <c r="B2" s="208"/>
      <c r="C2" s="208"/>
    </row>
    <row r="3" spans="1:3">
      <c r="A3" s="49" t="s">
        <v>0</v>
      </c>
      <c r="B3" s="49" t="s">
        <v>459</v>
      </c>
      <c r="C3" s="53" t="s">
        <v>344</v>
      </c>
    </row>
    <row r="4" spans="1:3" ht="15.75">
      <c r="A4" s="50">
        <v>1961</v>
      </c>
      <c r="B4" s="51" t="s">
        <v>20</v>
      </c>
      <c r="C4" s="54">
        <v>20000</v>
      </c>
    </row>
    <row r="5" spans="1:3" ht="15.75">
      <c r="A5" s="50">
        <v>1962</v>
      </c>
      <c r="B5" s="51" t="s">
        <v>21</v>
      </c>
      <c r="C5" s="54">
        <v>14000</v>
      </c>
    </row>
    <row r="6" spans="1:3" ht="15.75">
      <c r="A6" s="50">
        <v>1963</v>
      </c>
      <c r="B6" s="51" t="s">
        <v>22</v>
      </c>
      <c r="C6" s="54">
        <v>30000</v>
      </c>
    </row>
    <row r="7" spans="1:3" ht="15.75">
      <c r="A7" s="50">
        <v>1964</v>
      </c>
      <c r="B7" s="51" t="s">
        <v>23</v>
      </c>
      <c r="C7" s="54">
        <v>40000</v>
      </c>
    </row>
    <row r="8" spans="1:3" ht="15.75">
      <c r="A8" s="50">
        <v>1965</v>
      </c>
      <c r="B8" s="51" t="s">
        <v>20</v>
      </c>
      <c r="C8" s="54">
        <v>30000</v>
      </c>
    </row>
    <row r="9" spans="1:3" ht="15.75">
      <c r="A9" s="50">
        <v>1966</v>
      </c>
      <c r="B9" s="51" t="s">
        <v>21</v>
      </c>
      <c r="C9" s="54">
        <v>28000</v>
      </c>
    </row>
    <row r="10" spans="1:3" ht="15.75">
      <c r="A10" s="50">
        <v>1967</v>
      </c>
      <c r="B10" s="51" t="s">
        <v>22</v>
      </c>
      <c r="C10" s="54">
        <v>40000</v>
      </c>
    </row>
    <row r="11" spans="1:3" ht="15.75">
      <c r="A11" s="50">
        <v>1968</v>
      </c>
      <c r="B11" s="51" t="s">
        <v>24</v>
      </c>
      <c r="C11" s="54">
        <v>40000</v>
      </c>
    </row>
    <row r="12" spans="1:3" ht="15.75">
      <c r="A12" s="50">
        <v>1969</v>
      </c>
      <c r="B12" s="51" t="s">
        <v>25</v>
      </c>
      <c r="C12" s="54">
        <v>30000</v>
      </c>
    </row>
    <row r="13" spans="1:3" ht="15.75">
      <c r="A13" s="50">
        <v>1970</v>
      </c>
      <c r="B13" s="51" t="s">
        <v>26</v>
      </c>
      <c r="C13" s="54">
        <v>40000</v>
      </c>
    </row>
    <row r="14" spans="1:3" ht="15.75">
      <c r="A14" s="50">
        <v>1971</v>
      </c>
      <c r="B14" s="51" t="s">
        <v>27</v>
      </c>
      <c r="C14" s="54">
        <v>60000</v>
      </c>
    </row>
    <row r="15" spans="1:3" ht="15.75">
      <c r="A15" s="50">
        <v>1972</v>
      </c>
      <c r="B15" s="51" t="s">
        <v>28</v>
      </c>
      <c r="C15" s="54">
        <v>60000</v>
      </c>
    </row>
    <row r="16" spans="1:3" ht="15.75">
      <c r="A16" s="50">
        <v>1973</v>
      </c>
      <c r="B16" s="51" t="s">
        <v>29</v>
      </c>
      <c r="C16" s="54">
        <v>60000</v>
      </c>
    </row>
    <row r="17" spans="1:3" ht="15.75">
      <c r="A17" s="50">
        <v>1973</v>
      </c>
      <c r="B17" s="51" t="s">
        <v>30</v>
      </c>
      <c r="C17" s="54">
        <v>60000</v>
      </c>
    </row>
    <row r="18" spans="1:3" ht="15.75">
      <c r="A18" s="50">
        <v>1974</v>
      </c>
      <c r="B18" s="51" t="s">
        <v>31</v>
      </c>
      <c r="C18" s="54">
        <v>60000</v>
      </c>
    </row>
    <row r="19" spans="1:3" ht="15.75">
      <c r="A19" s="50">
        <v>1975</v>
      </c>
      <c r="B19" s="51" t="s">
        <v>32</v>
      </c>
      <c r="C19" s="54">
        <v>150000</v>
      </c>
    </row>
    <row r="20" spans="1:3" ht="15.75">
      <c r="A20" s="50">
        <v>1975</v>
      </c>
      <c r="B20" s="51" t="s">
        <v>33</v>
      </c>
      <c r="C20" s="54">
        <v>300000</v>
      </c>
    </row>
    <row r="21" spans="1:3" ht="15.75">
      <c r="A21" s="50">
        <v>1976</v>
      </c>
      <c r="B21" s="51" t="s">
        <v>34</v>
      </c>
      <c r="C21" s="54">
        <v>400000</v>
      </c>
    </row>
    <row r="22" spans="1:3" ht="15.75">
      <c r="A22" s="50">
        <v>1977</v>
      </c>
      <c r="B22" s="51" t="s">
        <v>35</v>
      </c>
      <c r="C22" s="54">
        <v>415000</v>
      </c>
    </row>
    <row r="23" spans="1:3" ht="15.75">
      <c r="A23" s="50">
        <v>1978</v>
      </c>
      <c r="B23" s="51" t="s">
        <v>36</v>
      </c>
      <c r="C23" s="54">
        <v>400000</v>
      </c>
    </row>
    <row r="24" spans="1:3" ht="15.75">
      <c r="A24" s="50">
        <v>1979</v>
      </c>
      <c r="B24" s="51" t="s">
        <v>37</v>
      </c>
      <c r="C24" s="54">
        <v>600000</v>
      </c>
    </row>
    <row r="25" spans="1:3" ht="15.75">
      <c r="A25" s="50">
        <v>1980</v>
      </c>
      <c r="B25" s="51" t="s">
        <v>38</v>
      </c>
      <c r="C25" s="54">
        <v>300000</v>
      </c>
    </row>
    <row r="26" spans="1:3" ht="15.75">
      <c r="A26" s="50">
        <v>1981</v>
      </c>
      <c r="B26" s="51" t="s">
        <v>39</v>
      </c>
      <c r="C26" s="54">
        <v>300000</v>
      </c>
    </row>
    <row r="27" spans="1:3" ht="15.75">
      <c r="A27" s="50">
        <v>1982</v>
      </c>
      <c r="B27" s="51" t="s">
        <v>40</v>
      </c>
      <c r="C27" s="54">
        <v>300000</v>
      </c>
    </row>
    <row r="28" spans="1:3" ht="15.75">
      <c r="A28" s="50">
        <v>1983</v>
      </c>
      <c r="B28" s="51" t="s">
        <v>41</v>
      </c>
      <c r="C28" s="54">
        <v>300000</v>
      </c>
    </row>
    <row r="29" spans="1:3" ht="15.75">
      <c r="A29" s="50">
        <v>1984</v>
      </c>
      <c r="B29" s="51" t="s">
        <v>19</v>
      </c>
      <c r="C29" s="55" t="s">
        <v>19</v>
      </c>
    </row>
    <row r="30" spans="1:3" ht="15.75">
      <c r="A30" s="50">
        <v>1985</v>
      </c>
      <c r="B30" s="51" t="s">
        <v>42</v>
      </c>
      <c r="C30" s="54">
        <v>600000</v>
      </c>
    </row>
    <row r="31" spans="1:3" ht="15.75">
      <c r="A31" s="50">
        <v>1986</v>
      </c>
      <c r="B31" s="51" t="s">
        <v>43</v>
      </c>
      <c r="C31" s="54">
        <v>856505</v>
      </c>
    </row>
    <row r="33" spans="2:2" ht="15.75">
      <c r="B33" s="15"/>
    </row>
  </sheetData>
  <mergeCells count="1">
    <mergeCell ref="A2:C2"/>
  </mergeCells>
  <hyperlinks>
    <hyperlink ref="A1" location="MENU!A1" display="BACK TO MENU"/>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I166"/>
  <sheetViews>
    <sheetView view="pageBreakPreview" zoomScale="120" zoomScaleSheetLayoutView="120" workbookViewId="0">
      <pane xSplit="1" ySplit="3" topLeftCell="C151" activePane="bottomRight" state="frozen"/>
      <selection pane="topRight" activeCell="C1" sqref="C1"/>
      <selection pane="bottomLeft" activeCell="A3" sqref="A3"/>
      <selection pane="bottomRight" activeCell="C148" sqref="C148"/>
    </sheetView>
  </sheetViews>
  <sheetFormatPr defaultColWidth="8.85546875" defaultRowHeight="15"/>
  <cols>
    <col min="1" max="1" width="19.42578125" style="7" customWidth="1"/>
    <col min="2" max="4" width="23.42578125" style="3" customWidth="1"/>
    <col min="5" max="5" width="13" style="3" bestFit="1" customWidth="1"/>
    <col min="6" max="8" width="14.140625" style="3" customWidth="1"/>
    <col min="9" max="16384" width="8.85546875" style="3"/>
  </cols>
  <sheetData>
    <row r="1" spans="1:9" s="18" customFormat="1" ht="36">
      <c r="A1" s="56" t="s">
        <v>443</v>
      </c>
      <c r="B1" s="48"/>
      <c r="C1" s="48"/>
      <c r="D1" s="48"/>
    </row>
    <row r="2" spans="1:9" ht="15.75">
      <c r="A2" s="31" t="s">
        <v>453</v>
      </c>
      <c r="B2" s="32"/>
      <c r="C2" s="32"/>
      <c r="D2" s="32"/>
      <c r="E2" s="22"/>
    </row>
    <row r="3" spans="1:9" s="5" customFormat="1">
      <c r="A3" s="57" t="s">
        <v>569</v>
      </c>
      <c r="B3" s="57" t="s">
        <v>455</v>
      </c>
      <c r="C3" s="57" t="s">
        <v>456</v>
      </c>
      <c r="D3" s="57" t="s">
        <v>457</v>
      </c>
      <c r="E3" s="12"/>
      <c r="F3" s="12"/>
    </row>
    <row r="4" spans="1:9" s="5" customFormat="1" ht="15.75">
      <c r="A4" s="58">
        <v>2003</v>
      </c>
      <c r="B4" s="59">
        <v>150000</v>
      </c>
      <c r="C4" s="59">
        <v>72565.69</v>
      </c>
      <c r="D4" s="59">
        <v>72565.69</v>
      </c>
      <c r="E4" s="12"/>
      <c r="F4" s="12"/>
    </row>
    <row r="5" spans="1:9" s="5" customFormat="1" ht="15.75">
      <c r="A5" s="58">
        <v>2004</v>
      </c>
      <c r="B5" s="60" t="s">
        <v>19</v>
      </c>
      <c r="C5" s="60" t="s">
        <v>19</v>
      </c>
      <c r="D5" s="60" t="s">
        <v>19</v>
      </c>
      <c r="E5" s="12"/>
      <c r="F5" s="12"/>
    </row>
    <row r="6" spans="1:9" s="5" customFormat="1" ht="15.75">
      <c r="A6" s="58">
        <v>2005</v>
      </c>
      <c r="B6" s="59">
        <v>140000</v>
      </c>
      <c r="C6" s="59">
        <v>326361.87</v>
      </c>
      <c r="D6" s="59">
        <v>178273.72</v>
      </c>
      <c r="E6" s="12"/>
      <c r="F6" s="12"/>
    </row>
    <row r="7" spans="1:9" s="5" customFormat="1" ht="15.75">
      <c r="A7" s="58">
        <v>2006</v>
      </c>
      <c r="B7" s="59">
        <v>411752.95</v>
      </c>
      <c r="C7" s="59">
        <v>779724.25</v>
      </c>
      <c r="D7" s="59">
        <v>448835.79</v>
      </c>
      <c r="E7" s="12"/>
      <c r="F7" s="12"/>
    </row>
    <row r="8" spans="1:9" s="5" customFormat="1" ht="15.75">
      <c r="A8" s="58">
        <v>2007</v>
      </c>
      <c r="B8" s="59">
        <v>596300</v>
      </c>
      <c r="C8" s="59">
        <v>1180074.23</v>
      </c>
      <c r="D8" s="59">
        <v>596490</v>
      </c>
      <c r="E8" s="12"/>
      <c r="F8" s="12"/>
    </row>
    <row r="9" spans="1:9" ht="15.75">
      <c r="A9" s="61">
        <v>39448</v>
      </c>
      <c r="B9" s="59">
        <v>50000</v>
      </c>
      <c r="C9" s="59">
        <v>94750</v>
      </c>
      <c r="D9" s="59">
        <v>50000</v>
      </c>
      <c r="E9" s="13"/>
      <c r="F9" s="13"/>
      <c r="G9" s="4"/>
      <c r="H9" s="4"/>
      <c r="I9" s="4"/>
    </row>
    <row r="10" spans="1:9" ht="15.75">
      <c r="A10" s="61">
        <v>39479</v>
      </c>
      <c r="B10" s="59">
        <v>50000</v>
      </c>
      <c r="C10" s="59">
        <v>64785</v>
      </c>
      <c r="D10" s="59">
        <v>50000</v>
      </c>
      <c r="E10" s="13"/>
      <c r="F10" s="13"/>
      <c r="G10" s="4"/>
      <c r="H10" s="4"/>
      <c r="I10" s="4"/>
    </row>
    <row r="11" spans="1:9" ht="15.75">
      <c r="A11" s="61">
        <v>39508</v>
      </c>
      <c r="B11" s="59">
        <v>50000</v>
      </c>
      <c r="C11" s="59">
        <v>83610</v>
      </c>
      <c r="D11" s="59">
        <v>50000</v>
      </c>
      <c r="E11" s="13"/>
      <c r="F11" s="13"/>
      <c r="G11" s="4"/>
      <c r="H11" s="4"/>
      <c r="I11" s="4"/>
    </row>
    <row r="12" spans="1:9" ht="15.75">
      <c r="A12" s="61">
        <v>39539</v>
      </c>
      <c r="B12" s="59">
        <v>30000</v>
      </c>
      <c r="C12" s="59">
        <v>57990</v>
      </c>
      <c r="D12" s="59">
        <v>30000</v>
      </c>
      <c r="E12" s="13"/>
      <c r="F12" s="13"/>
      <c r="G12" s="4"/>
      <c r="H12" s="4"/>
      <c r="I12" s="4"/>
    </row>
    <row r="13" spans="1:9" ht="15.75">
      <c r="A13" s="61">
        <v>39569</v>
      </c>
      <c r="B13" s="59">
        <v>50000</v>
      </c>
      <c r="C13" s="59">
        <v>68720</v>
      </c>
      <c r="D13" s="59">
        <v>50000</v>
      </c>
      <c r="E13" s="13"/>
      <c r="F13" s="13"/>
      <c r="G13" s="4"/>
      <c r="H13" s="4"/>
      <c r="I13" s="4"/>
    </row>
    <row r="14" spans="1:9" ht="15.75">
      <c r="A14" s="61">
        <v>39600</v>
      </c>
      <c r="B14" s="59">
        <v>50000</v>
      </c>
      <c r="C14" s="59">
        <v>64569.999999999993</v>
      </c>
      <c r="D14" s="59">
        <v>48540</v>
      </c>
      <c r="E14" s="10"/>
      <c r="F14" s="10"/>
    </row>
    <row r="15" spans="1:9" ht="15.75">
      <c r="A15" s="61">
        <v>39630</v>
      </c>
      <c r="B15" s="59">
        <v>45000</v>
      </c>
      <c r="C15" s="59">
        <v>63550</v>
      </c>
      <c r="D15" s="59">
        <v>25640</v>
      </c>
      <c r="E15" s="10"/>
      <c r="F15" s="10"/>
    </row>
    <row r="16" spans="1:9" ht="15.75">
      <c r="A16" s="61">
        <v>39661</v>
      </c>
      <c r="B16" s="59">
        <v>50000</v>
      </c>
      <c r="C16" s="59">
        <v>76600</v>
      </c>
      <c r="D16" s="59">
        <v>50000</v>
      </c>
      <c r="E16" s="10"/>
      <c r="F16" s="10"/>
    </row>
    <row r="17" spans="1:6" ht="15.75">
      <c r="A17" s="61">
        <v>39692</v>
      </c>
      <c r="B17" s="59">
        <v>50000</v>
      </c>
      <c r="C17" s="59">
        <v>101390</v>
      </c>
      <c r="D17" s="59">
        <v>50000</v>
      </c>
      <c r="E17" s="10"/>
      <c r="F17" s="10"/>
    </row>
    <row r="18" spans="1:6" ht="15.75">
      <c r="A18" s="61">
        <v>39722</v>
      </c>
      <c r="B18" s="59">
        <v>50000</v>
      </c>
      <c r="C18" s="59">
        <v>94780</v>
      </c>
      <c r="D18" s="59">
        <v>50000</v>
      </c>
      <c r="E18" s="10"/>
      <c r="F18" s="10"/>
    </row>
    <row r="19" spans="1:6" ht="15.75">
      <c r="A19" s="61">
        <v>39753</v>
      </c>
      <c r="B19" s="59">
        <v>40000</v>
      </c>
      <c r="C19" s="59">
        <v>84390</v>
      </c>
      <c r="D19" s="59">
        <v>40000</v>
      </c>
      <c r="E19" s="10"/>
      <c r="F19" s="10"/>
    </row>
    <row r="20" spans="1:6" ht="15.75">
      <c r="A20" s="61">
        <v>39783</v>
      </c>
      <c r="B20" s="59">
        <v>0</v>
      </c>
      <c r="C20" s="59">
        <v>0</v>
      </c>
      <c r="D20" s="59">
        <v>0</v>
      </c>
      <c r="E20" s="10"/>
      <c r="F20" s="10"/>
    </row>
    <row r="21" spans="1:6" ht="15.75">
      <c r="A21" s="61">
        <v>39814</v>
      </c>
      <c r="B21" s="62">
        <v>50000</v>
      </c>
      <c r="C21" s="62">
        <v>112703.17</v>
      </c>
      <c r="D21" s="62">
        <v>50000</v>
      </c>
      <c r="E21" s="10"/>
      <c r="F21" s="10"/>
    </row>
    <row r="22" spans="1:6" ht="15.75">
      <c r="A22" s="61">
        <v>39845</v>
      </c>
      <c r="B22" s="62">
        <v>50000</v>
      </c>
      <c r="C22" s="62">
        <v>88073.59</v>
      </c>
      <c r="D22" s="62">
        <v>88073.59</v>
      </c>
      <c r="E22" s="10"/>
      <c r="F22" s="10"/>
    </row>
    <row r="23" spans="1:6" ht="15.75">
      <c r="A23" s="61">
        <v>39873</v>
      </c>
      <c r="B23" s="62">
        <v>50000</v>
      </c>
      <c r="C23" s="62">
        <v>76741.16</v>
      </c>
      <c r="D23" s="62">
        <v>88073.59</v>
      </c>
      <c r="E23" s="10"/>
      <c r="F23" s="10"/>
    </row>
    <row r="24" spans="1:6" ht="15.75">
      <c r="A24" s="61">
        <v>39904</v>
      </c>
      <c r="B24" s="62">
        <v>121000</v>
      </c>
      <c r="C24" s="62">
        <v>164169.79</v>
      </c>
      <c r="D24" s="62">
        <v>121000</v>
      </c>
      <c r="E24" s="10"/>
      <c r="F24" s="10"/>
    </row>
    <row r="25" spans="1:6" ht="15.75">
      <c r="A25" s="61">
        <v>39934</v>
      </c>
      <c r="B25" s="62">
        <v>84560</v>
      </c>
      <c r="C25" s="62">
        <v>152213.70000000001</v>
      </c>
      <c r="D25" s="62">
        <v>84560</v>
      </c>
      <c r="E25" s="10"/>
      <c r="F25" s="10"/>
    </row>
    <row r="26" spans="1:6" ht="15.75">
      <c r="A26" s="61">
        <v>39965</v>
      </c>
      <c r="B26" s="62">
        <v>50000</v>
      </c>
      <c r="C26" s="62">
        <v>119669.66</v>
      </c>
      <c r="D26" s="62">
        <v>50000</v>
      </c>
      <c r="E26" s="10"/>
      <c r="F26" s="10"/>
    </row>
    <row r="27" spans="1:6" ht="15.75">
      <c r="A27" s="61">
        <v>39995</v>
      </c>
      <c r="B27" s="62">
        <v>60000</v>
      </c>
      <c r="C27" s="62">
        <v>138219.24</v>
      </c>
      <c r="D27" s="62">
        <v>60000</v>
      </c>
      <c r="E27" s="10"/>
      <c r="F27" s="10"/>
    </row>
    <row r="28" spans="1:6" ht="15.75">
      <c r="A28" s="61">
        <v>40026</v>
      </c>
      <c r="B28" s="62">
        <v>60000</v>
      </c>
      <c r="C28" s="62">
        <v>121262.46</v>
      </c>
      <c r="D28" s="62">
        <v>60000</v>
      </c>
      <c r="E28" s="10"/>
      <c r="F28" s="10"/>
    </row>
    <row r="29" spans="1:6" ht="15.75">
      <c r="A29" s="61">
        <v>40057</v>
      </c>
      <c r="B29" s="62">
        <v>54000</v>
      </c>
      <c r="C29" s="62">
        <v>96775.21</v>
      </c>
      <c r="D29" s="62">
        <v>75000</v>
      </c>
      <c r="E29" s="10"/>
      <c r="F29" s="10"/>
    </row>
    <row r="30" spans="1:6" ht="15.75">
      <c r="A30" s="61">
        <v>40087</v>
      </c>
      <c r="B30" s="62">
        <v>49440</v>
      </c>
      <c r="C30" s="62">
        <v>123112.45</v>
      </c>
      <c r="D30" s="62">
        <v>60940</v>
      </c>
      <c r="E30" s="10"/>
      <c r="F30" s="10"/>
    </row>
    <row r="31" spans="1:6" ht="15.75">
      <c r="A31" s="61">
        <v>40118</v>
      </c>
      <c r="B31" s="62">
        <v>65000</v>
      </c>
      <c r="C31" s="62">
        <v>147994.75</v>
      </c>
      <c r="D31" s="62">
        <v>65000</v>
      </c>
      <c r="E31" s="10"/>
      <c r="F31" s="10"/>
    </row>
    <row r="32" spans="1:6" ht="15.75">
      <c r="A32" s="61">
        <v>40148</v>
      </c>
      <c r="B32" s="60" t="s">
        <v>19</v>
      </c>
      <c r="C32" s="60" t="s">
        <v>19</v>
      </c>
      <c r="D32" s="60" t="s">
        <v>19</v>
      </c>
      <c r="E32" s="10"/>
      <c r="F32" s="10"/>
    </row>
    <row r="33" spans="1:6" ht="15.75">
      <c r="A33" s="61">
        <v>40179</v>
      </c>
      <c r="B33" s="62">
        <v>75000</v>
      </c>
      <c r="C33" s="62">
        <v>166530.10999999999</v>
      </c>
      <c r="D33" s="62">
        <v>93500</v>
      </c>
      <c r="E33" s="10"/>
      <c r="F33" s="10"/>
    </row>
    <row r="34" spans="1:6" ht="15.75">
      <c r="A34" s="61">
        <v>40210</v>
      </c>
      <c r="B34" s="62">
        <v>75000</v>
      </c>
      <c r="C34" s="62">
        <v>224200.95</v>
      </c>
      <c r="D34" s="62">
        <v>75000</v>
      </c>
      <c r="E34" s="10"/>
      <c r="F34" s="10"/>
    </row>
    <row r="35" spans="1:6" ht="15.75">
      <c r="A35" s="61">
        <v>40238</v>
      </c>
      <c r="B35" s="62">
        <v>80000</v>
      </c>
      <c r="C35" s="62">
        <v>191167.93</v>
      </c>
      <c r="D35" s="62">
        <v>140000</v>
      </c>
      <c r="E35" s="10"/>
      <c r="F35" s="10"/>
    </row>
    <row r="36" spans="1:6" ht="15.75">
      <c r="A36" s="61">
        <v>40269</v>
      </c>
      <c r="B36" s="62">
        <v>80000</v>
      </c>
      <c r="C36" s="62">
        <v>191167.93</v>
      </c>
      <c r="D36" s="62">
        <v>140000</v>
      </c>
      <c r="E36" s="10"/>
      <c r="F36" s="10"/>
    </row>
    <row r="37" spans="1:6" ht="15.75">
      <c r="A37" s="61">
        <v>40299</v>
      </c>
      <c r="B37" s="62">
        <v>80000</v>
      </c>
      <c r="C37" s="62">
        <v>95708.65</v>
      </c>
      <c r="D37" s="62">
        <v>80000</v>
      </c>
      <c r="E37" s="10"/>
      <c r="F37" s="10"/>
    </row>
    <row r="38" spans="1:6" ht="15.75">
      <c r="A38" s="61">
        <v>40330</v>
      </c>
      <c r="B38" s="62">
        <v>80000</v>
      </c>
      <c r="C38" s="62">
        <v>229336.93</v>
      </c>
      <c r="D38" s="62">
        <v>80000</v>
      </c>
      <c r="E38" s="10"/>
      <c r="F38" s="10"/>
    </row>
    <row r="39" spans="1:6" ht="15.75">
      <c r="A39" s="61">
        <v>40360</v>
      </c>
      <c r="B39" s="62">
        <v>105000</v>
      </c>
      <c r="C39" s="62">
        <v>211727.07</v>
      </c>
      <c r="D39" s="62">
        <v>105000</v>
      </c>
      <c r="E39" s="10"/>
      <c r="F39" s="10"/>
    </row>
    <row r="40" spans="1:6" ht="15.75">
      <c r="A40" s="61">
        <v>40391</v>
      </c>
      <c r="B40" s="62">
        <v>105000</v>
      </c>
      <c r="C40" s="62">
        <v>202861.61</v>
      </c>
      <c r="D40" s="62">
        <v>126461.61</v>
      </c>
      <c r="E40" s="10"/>
      <c r="F40" s="10"/>
    </row>
    <row r="41" spans="1:6" ht="15.75">
      <c r="A41" s="61">
        <v>40422</v>
      </c>
      <c r="B41" s="62">
        <v>120000</v>
      </c>
      <c r="C41" s="62">
        <v>320390.13</v>
      </c>
      <c r="D41" s="62">
        <v>192301.84</v>
      </c>
      <c r="E41" s="10"/>
      <c r="F41" s="10"/>
    </row>
    <row r="42" spans="1:6" ht="15.75">
      <c r="A42" s="61">
        <v>40452</v>
      </c>
      <c r="B42" s="62">
        <v>142810</v>
      </c>
      <c r="C42" s="62">
        <v>160068.1</v>
      </c>
      <c r="D42" s="62">
        <v>122937.97</v>
      </c>
      <c r="E42" s="10"/>
      <c r="F42" s="10"/>
    </row>
    <row r="43" spans="1:6" ht="15.75">
      <c r="A43" s="61">
        <v>40483</v>
      </c>
      <c r="B43" s="62">
        <v>70310</v>
      </c>
      <c r="C43" s="62">
        <v>126941.47</v>
      </c>
      <c r="D43" s="62">
        <v>89238.35</v>
      </c>
      <c r="E43" s="10"/>
      <c r="F43" s="10"/>
    </row>
    <row r="44" spans="1:6" ht="15.75">
      <c r="A44" s="61">
        <v>40513</v>
      </c>
      <c r="B44" s="62">
        <v>70000</v>
      </c>
      <c r="C44" s="62">
        <v>141542.38</v>
      </c>
      <c r="D44" s="62">
        <v>70000</v>
      </c>
      <c r="E44" s="10"/>
      <c r="F44" s="10"/>
    </row>
    <row r="45" spans="1:6" ht="15.75">
      <c r="A45" s="61">
        <v>40544</v>
      </c>
      <c r="B45" s="62">
        <v>60000</v>
      </c>
      <c r="C45" s="62">
        <v>137446.72</v>
      </c>
      <c r="D45" s="62">
        <v>60000</v>
      </c>
      <c r="E45" s="10"/>
      <c r="F45" s="10"/>
    </row>
    <row r="46" spans="1:6" ht="15.75">
      <c r="A46" s="61">
        <v>40575</v>
      </c>
      <c r="B46" s="62">
        <v>66500</v>
      </c>
      <c r="C46" s="62">
        <v>140012.03</v>
      </c>
      <c r="D46" s="62">
        <v>66500</v>
      </c>
      <c r="E46" s="10"/>
      <c r="F46" s="10"/>
    </row>
    <row r="47" spans="1:6" ht="15.75">
      <c r="A47" s="61">
        <v>40603</v>
      </c>
      <c r="B47" s="62">
        <v>60000</v>
      </c>
      <c r="C47" s="62">
        <v>75667</v>
      </c>
      <c r="D47" s="62">
        <v>60000</v>
      </c>
      <c r="E47" s="10"/>
      <c r="F47" s="10"/>
    </row>
    <row r="48" spans="1:6" ht="15.75">
      <c r="A48" s="61">
        <v>40634</v>
      </c>
      <c r="B48" s="62">
        <v>70000</v>
      </c>
      <c r="C48" s="62">
        <v>128217.77</v>
      </c>
      <c r="D48" s="62">
        <v>70000</v>
      </c>
      <c r="E48" s="10"/>
      <c r="F48" s="10"/>
    </row>
    <row r="49" spans="1:6" ht="15.75">
      <c r="A49" s="61">
        <v>40664</v>
      </c>
      <c r="B49" s="62">
        <v>119000</v>
      </c>
      <c r="C49" s="62">
        <v>248017.16</v>
      </c>
      <c r="D49" s="62">
        <v>119000</v>
      </c>
      <c r="E49" s="10"/>
      <c r="F49" s="10"/>
    </row>
    <row r="50" spans="1:6" ht="15.75">
      <c r="A50" s="61">
        <v>40695</v>
      </c>
      <c r="B50" s="62">
        <v>70000</v>
      </c>
      <c r="C50" s="62">
        <v>153146.53</v>
      </c>
      <c r="D50" s="62">
        <v>70000</v>
      </c>
      <c r="E50" s="10"/>
      <c r="F50" s="10"/>
    </row>
    <row r="51" spans="1:6" ht="15.75">
      <c r="A51" s="61">
        <v>40725</v>
      </c>
      <c r="B51" s="62">
        <v>70000</v>
      </c>
      <c r="C51" s="62">
        <v>157973.19</v>
      </c>
      <c r="D51" s="62">
        <v>70000</v>
      </c>
      <c r="E51" s="10"/>
      <c r="F51" s="10"/>
    </row>
    <row r="52" spans="1:6" ht="15.75">
      <c r="A52" s="61">
        <v>40756</v>
      </c>
      <c r="B52" s="62">
        <v>93000</v>
      </c>
      <c r="C52" s="62">
        <v>153433.44</v>
      </c>
      <c r="D52" s="62">
        <v>93000</v>
      </c>
      <c r="E52" s="10"/>
      <c r="F52" s="10"/>
    </row>
    <row r="53" spans="1:6" ht="15.75">
      <c r="A53" s="61">
        <v>40787</v>
      </c>
      <c r="B53" s="62">
        <v>70000</v>
      </c>
      <c r="C53" s="62">
        <v>183159.28</v>
      </c>
      <c r="D53" s="62">
        <v>70000</v>
      </c>
      <c r="E53" s="10"/>
      <c r="F53" s="10"/>
    </row>
    <row r="54" spans="1:6" ht="15.75">
      <c r="A54" s="61">
        <v>40817</v>
      </c>
      <c r="B54" s="62">
        <v>55668.42</v>
      </c>
      <c r="C54" s="62">
        <v>124777.7</v>
      </c>
      <c r="D54" s="62">
        <v>55668.42</v>
      </c>
      <c r="E54" s="10"/>
      <c r="F54" s="10"/>
    </row>
    <row r="55" spans="1:6" ht="15.75">
      <c r="A55" s="61">
        <v>40848</v>
      </c>
      <c r="B55" s="62">
        <v>65000</v>
      </c>
      <c r="C55" s="62">
        <v>157713.59</v>
      </c>
      <c r="D55" s="62">
        <v>65000</v>
      </c>
      <c r="E55" s="10"/>
      <c r="F55" s="10"/>
    </row>
    <row r="56" spans="1:6" ht="15.75">
      <c r="A56" s="61">
        <v>40878</v>
      </c>
      <c r="B56" s="62">
        <v>64100</v>
      </c>
      <c r="C56" s="62">
        <v>120103.7</v>
      </c>
      <c r="D56" s="62">
        <v>64100</v>
      </c>
      <c r="E56" s="10"/>
      <c r="F56" s="10"/>
    </row>
    <row r="57" spans="1:6" ht="15.75">
      <c r="A57" s="61">
        <v>40909</v>
      </c>
      <c r="B57" s="62">
        <v>73655.001000000004</v>
      </c>
      <c r="C57" s="62">
        <v>109349.29</v>
      </c>
      <c r="D57" s="62">
        <v>73655.001000000004</v>
      </c>
      <c r="E57" s="10"/>
      <c r="F57" s="10"/>
    </row>
    <row r="58" spans="1:6" ht="15.75">
      <c r="A58" s="61">
        <v>40940</v>
      </c>
      <c r="B58" s="62">
        <v>111000</v>
      </c>
      <c r="C58" s="62">
        <v>181656.06</v>
      </c>
      <c r="D58" s="62">
        <v>111000</v>
      </c>
      <c r="E58" s="10"/>
      <c r="F58" s="10"/>
    </row>
    <row r="59" spans="1:6" ht="15.75">
      <c r="A59" s="61">
        <v>40969</v>
      </c>
      <c r="B59" s="62">
        <v>100000</v>
      </c>
      <c r="C59" s="62">
        <v>181399.75</v>
      </c>
      <c r="D59" s="62">
        <v>100000</v>
      </c>
      <c r="E59" s="10"/>
      <c r="F59" s="10"/>
    </row>
    <row r="60" spans="1:6" ht="15.75">
      <c r="A60" s="61">
        <v>41000</v>
      </c>
      <c r="B60" s="62">
        <v>96088.35</v>
      </c>
      <c r="C60" s="62">
        <v>213412.17</v>
      </c>
      <c r="D60" s="62">
        <v>96088.35</v>
      </c>
      <c r="E60" s="10"/>
      <c r="F60" s="10"/>
    </row>
    <row r="61" spans="1:6" ht="15.75">
      <c r="A61" s="61">
        <v>41030</v>
      </c>
      <c r="B61" s="62">
        <v>70000</v>
      </c>
      <c r="C61" s="62">
        <v>131697.75</v>
      </c>
      <c r="D61" s="62">
        <v>70000</v>
      </c>
      <c r="E61" s="10"/>
      <c r="F61" s="10"/>
    </row>
    <row r="62" spans="1:6" ht="15.75">
      <c r="A62" s="61">
        <v>41061</v>
      </c>
      <c r="B62" s="62">
        <v>132611.65</v>
      </c>
      <c r="C62" s="62">
        <v>178810.55</v>
      </c>
      <c r="D62" s="62">
        <v>132611.65</v>
      </c>
      <c r="E62" s="10"/>
      <c r="F62" s="10"/>
    </row>
    <row r="63" spans="1:6" ht="15.75">
      <c r="A63" s="61">
        <v>41091</v>
      </c>
      <c r="B63" s="62">
        <v>75000</v>
      </c>
      <c r="C63" s="62">
        <v>120601.08</v>
      </c>
      <c r="D63" s="62">
        <v>75000</v>
      </c>
      <c r="E63" s="10"/>
      <c r="F63" s="10"/>
    </row>
    <row r="64" spans="1:6" ht="15.75">
      <c r="A64" s="61">
        <v>41122</v>
      </c>
      <c r="B64" s="62">
        <v>75000</v>
      </c>
      <c r="C64" s="62">
        <v>249110.74</v>
      </c>
      <c r="D64" s="62">
        <v>75000</v>
      </c>
      <c r="E64" s="10"/>
      <c r="F64" s="10"/>
    </row>
    <row r="65" spans="1:6" ht="15.75">
      <c r="A65" s="61">
        <v>41153</v>
      </c>
      <c r="B65" s="62">
        <v>60000</v>
      </c>
      <c r="C65" s="62">
        <v>82974.100000000006</v>
      </c>
      <c r="D65" s="62">
        <v>60000</v>
      </c>
      <c r="E65" s="10"/>
      <c r="F65" s="10"/>
    </row>
    <row r="66" spans="1:6" ht="15.75">
      <c r="A66" s="61">
        <v>41183</v>
      </c>
      <c r="B66" s="62">
        <v>75000</v>
      </c>
      <c r="C66" s="62">
        <v>144313.9</v>
      </c>
      <c r="D66" s="62">
        <v>75000</v>
      </c>
      <c r="E66" s="10"/>
      <c r="F66" s="10"/>
    </row>
    <row r="67" spans="1:6" ht="15.75">
      <c r="A67" s="61">
        <v>41214</v>
      </c>
      <c r="B67" s="62">
        <v>50000</v>
      </c>
      <c r="C67" s="62">
        <v>121009.38</v>
      </c>
      <c r="D67" s="62">
        <v>50000</v>
      </c>
      <c r="E67" s="10"/>
      <c r="F67" s="10"/>
    </row>
    <row r="68" spans="1:6" ht="15.75">
      <c r="A68" s="61">
        <v>41244</v>
      </c>
      <c r="B68" s="62">
        <v>76494.989000000001</v>
      </c>
      <c r="C68" s="62">
        <v>143853.54</v>
      </c>
      <c r="D68" s="62">
        <v>76494.989000000001</v>
      </c>
      <c r="E68" s="10"/>
      <c r="F68" s="10"/>
    </row>
    <row r="69" spans="1:6" ht="15.75">
      <c r="A69" s="61">
        <v>41275</v>
      </c>
      <c r="B69" s="62">
        <v>110000</v>
      </c>
      <c r="C69" s="62">
        <v>223048.93</v>
      </c>
      <c r="D69" s="62">
        <v>110000</v>
      </c>
      <c r="E69" s="10"/>
      <c r="F69" s="10"/>
    </row>
    <row r="70" spans="1:6" ht="15.75">
      <c r="A70" s="61">
        <v>41306</v>
      </c>
      <c r="B70" s="62">
        <v>115500</v>
      </c>
      <c r="C70" s="62">
        <v>251910.8</v>
      </c>
      <c r="D70" s="62">
        <v>115500</v>
      </c>
      <c r="E70" s="10"/>
      <c r="F70" s="10"/>
    </row>
    <row r="71" spans="1:6" ht="15.75">
      <c r="A71" s="61">
        <v>41334</v>
      </c>
      <c r="B71" s="62">
        <v>115500</v>
      </c>
      <c r="C71" s="62">
        <v>132179.21</v>
      </c>
      <c r="D71" s="62">
        <v>115500</v>
      </c>
      <c r="E71" s="10"/>
      <c r="F71" s="10"/>
    </row>
    <row r="72" spans="1:6" ht="15.75">
      <c r="A72" s="61">
        <v>41365</v>
      </c>
      <c r="B72" s="62">
        <v>116100</v>
      </c>
      <c r="C72" s="62">
        <v>133338.29999999999</v>
      </c>
      <c r="D72" s="62">
        <v>116100</v>
      </c>
      <c r="E72" s="10"/>
      <c r="F72" s="10"/>
    </row>
    <row r="73" spans="1:6" ht="15.75">
      <c r="A73" s="61">
        <v>41395</v>
      </c>
      <c r="B73" s="62">
        <v>110000</v>
      </c>
      <c r="C73" s="62">
        <v>227508.97</v>
      </c>
      <c r="D73" s="62">
        <v>110000</v>
      </c>
      <c r="E73" s="10"/>
      <c r="F73" s="10"/>
    </row>
    <row r="74" spans="1:6" ht="15.75">
      <c r="A74" s="61">
        <v>41426</v>
      </c>
      <c r="B74" s="62">
        <v>18309.11</v>
      </c>
      <c r="C74" s="62">
        <v>154535.62</v>
      </c>
      <c r="D74" s="62">
        <v>18309.11</v>
      </c>
      <c r="E74" s="10"/>
      <c r="F74" s="10"/>
    </row>
    <row r="75" spans="1:6" ht="15.75">
      <c r="A75" s="61">
        <v>41456</v>
      </c>
      <c r="B75" s="62">
        <v>55000</v>
      </c>
      <c r="C75" s="62">
        <v>135926.25</v>
      </c>
      <c r="D75" s="62">
        <v>55000</v>
      </c>
      <c r="E75" s="10"/>
      <c r="F75" s="10"/>
    </row>
    <row r="76" spans="1:6" ht="15.75">
      <c r="A76" s="61">
        <v>41487</v>
      </c>
      <c r="B76" s="62">
        <v>70000</v>
      </c>
      <c r="C76" s="62">
        <v>152455.79999999999</v>
      </c>
      <c r="D76" s="62">
        <v>70000</v>
      </c>
      <c r="E76" s="10"/>
      <c r="F76" s="10"/>
    </row>
    <row r="77" spans="1:6" ht="15.75">
      <c r="A77" s="61">
        <v>41518</v>
      </c>
      <c r="B77" s="62">
        <v>57734.03</v>
      </c>
      <c r="C77" s="62">
        <v>100891.8</v>
      </c>
      <c r="D77" s="62">
        <v>57734.03</v>
      </c>
      <c r="E77" s="10"/>
      <c r="F77" s="10"/>
    </row>
    <row r="78" spans="1:6" ht="15.75">
      <c r="A78" s="61">
        <v>41548</v>
      </c>
      <c r="B78" s="62">
        <v>55000</v>
      </c>
      <c r="C78" s="62">
        <v>163891.79999999999</v>
      </c>
      <c r="D78" s="62">
        <v>55000</v>
      </c>
      <c r="E78" s="10"/>
      <c r="F78" s="10"/>
    </row>
    <row r="79" spans="1:6" ht="15.75">
      <c r="A79" s="61">
        <v>41579</v>
      </c>
      <c r="B79" s="62">
        <v>65000</v>
      </c>
      <c r="C79" s="62">
        <v>139796.63</v>
      </c>
      <c r="D79" s="62">
        <v>65000</v>
      </c>
      <c r="E79" s="10"/>
      <c r="F79" s="10"/>
    </row>
    <row r="80" spans="1:6" ht="15.75">
      <c r="A80" s="61">
        <v>41609</v>
      </c>
      <c r="B80" s="62">
        <v>117000</v>
      </c>
      <c r="C80" s="62">
        <v>133382.14000000001</v>
      </c>
      <c r="D80" s="62">
        <v>117000</v>
      </c>
      <c r="E80" s="10"/>
      <c r="F80" s="10"/>
    </row>
    <row r="81" spans="1:6" ht="15.75">
      <c r="A81" s="61">
        <v>41640</v>
      </c>
      <c r="B81" s="62">
        <v>90000</v>
      </c>
      <c r="C81" s="62">
        <v>173953.31</v>
      </c>
      <c r="D81" s="62">
        <v>90000</v>
      </c>
      <c r="E81" s="10"/>
      <c r="F81" s="10"/>
    </row>
    <row r="82" spans="1:6" ht="15.75">
      <c r="A82" s="61">
        <v>41671</v>
      </c>
      <c r="B82" s="62">
        <v>90000</v>
      </c>
      <c r="C82" s="62">
        <v>185374.59</v>
      </c>
      <c r="D82" s="62">
        <v>90000</v>
      </c>
      <c r="E82" s="10"/>
      <c r="F82" s="10"/>
    </row>
    <row r="83" spans="1:6" ht="15.75">
      <c r="A83" s="61">
        <v>41699</v>
      </c>
      <c r="B83" s="62">
        <v>85000</v>
      </c>
      <c r="C83" s="62">
        <v>185558.33</v>
      </c>
      <c r="D83" s="62">
        <v>85000</v>
      </c>
      <c r="E83" s="10"/>
      <c r="F83" s="10"/>
    </row>
    <row r="84" spans="1:6" ht="15.75">
      <c r="A84" s="61">
        <v>41730</v>
      </c>
      <c r="B84" s="62">
        <v>132800</v>
      </c>
      <c r="C84" s="62">
        <v>183070.89</v>
      </c>
      <c r="D84" s="62">
        <v>132800</v>
      </c>
      <c r="E84" s="10"/>
      <c r="F84" s="10"/>
    </row>
    <row r="85" spans="1:6" ht="15.75">
      <c r="A85" s="61">
        <v>41760</v>
      </c>
      <c r="B85" s="62">
        <v>70000</v>
      </c>
      <c r="C85" s="62">
        <v>239024.32</v>
      </c>
      <c r="D85" s="62">
        <v>70000</v>
      </c>
      <c r="E85" s="10"/>
      <c r="F85" s="10"/>
    </row>
    <row r="86" spans="1:6" ht="15.75">
      <c r="A86" s="61">
        <v>41791</v>
      </c>
      <c r="B86" s="62">
        <v>85173</v>
      </c>
      <c r="C86" s="62">
        <v>204527.61</v>
      </c>
      <c r="D86" s="62">
        <v>85172.68</v>
      </c>
      <c r="E86" s="10"/>
      <c r="F86" s="10"/>
    </row>
    <row r="87" spans="1:6" ht="15.75">
      <c r="A87" s="61">
        <v>41821</v>
      </c>
      <c r="B87" s="62">
        <v>104981.44</v>
      </c>
      <c r="C87" s="62">
        <v>263910.61</v>
      </c>
      <c r="D87" s="62">
        <v>104981.44</v>
      </c>
      <c r="E87" s="10"/>
      <c r="F87" s="10"/>
    </row>
    <row r="88" spans="1:6" ht="15.75">
      <c r="A88" s="61">
        <v>41852</v>
      </c>
      <c r="B88" s="62">
        <v>119847.38</v>
      </c>
      <c r="C88" s="62">
        <v>182664.99</v>
      </c>
      <c r="D88" s="62">
        <v>119847.38</v>
      </c>
      <c r="E88" s="10"/>
      <c r="F88" s="10"/>
    </row>
    <row r="89" spans="1:6" ht="15.75">
      <c r="A89" s="61">
        <v>41883</v>
      </c>
      <c r="B89" s="62">
        <v>100000</v>
      </c>
      <c r="C89" s="62">
        <v>175986.39</v>
      </c>
      <c r="D89" s="62">
        <v>100000</v>
      </c>
      <c r="E89" s="10"/>
      <c r="F89" s="10"/>
    </row>
    <row r="90" spans="1:6" ht="15.75">
      <c r="A90" s="61">
        <v>41913</v>
      </c>
      <c r="B90" s="62">
        <v>83942</v>
      </c>
      <c r="C90" s="62">
        <v>116307.6</v>
      </c>
      <c r="D90" s="62">
        <v>83942</v>
      </c>
      <c r="E90" s="10"/>
      <c r="F90" s="10"/>
    </row>
    <row r="91" spans="1:6" ht="15.75">
      <c r="A91" s="61">
        <v>41944</v>
      </c>
      <c r="B91" s="62">
        <v>65000</v>
      </c>
      <c r="C91" s="62">
        <v>104100.8</v>
      </c>
      <c r="D91" s="62">
        <v>55000</v>
      </c>
      <c r="E91" s="10"/>
      <c r="F91" s="10"/>
    </row>
    <row r="92" spans="1:6" ht="15.75">
      <c r="A92" s="61">
        <v>41974</v>
      </c>
      <c r="B92" s="62">
        <v>65000</v>
      </c>
      <c r="C92" s="62">
        <v>93591.05</v>
      </c>
      <c r="D92" s="62">
        <v>55000</v>
      </c>
      <c r="E92" s="10"/>
      <c r="F92" s="10"/>
    </row>
    <row r="93" spans="1:6" ht="15.75">
      <c r="A93" s="61">
        <v>42005</v>
      </c>
      <c r="B93" s="62">
        <v>73000</v>
      </c>
      <c r="C93" s="62">
        <v>129499.12</v>
      </c>
      <c r="D93" s="62">
        <v>72000</v>
      </c>
      <c r="E93" s="10"/>
      <c r="F93" s="10"/>
    </row>
    <row r="94" spans="1:6" ht="15.75">
      <c r="A94" s="61">
        <v>42036</v>
      </c>
      <c r="B94" s="62">
        <v>90000</v>
      </c>
      <c r="C94" s="62">
        <v>123619.52</v>
      </c>
      <c r="D94" s="62">
        <v>76500</v>
      </c>
      <c r="E94" s="10"/>
      <c r="F94" s="10"/>
    </row>
    <row r="95" spans="1:6" ht="15.75">
      <c r="A95" s="61">
        <v>42064</v>
      </c>
      <c r="B95" s="62">
        <v>95000</v>
      </c>
      <c r="C95" s="62">
        <v>119146.12</v>
      </c>
      <c r="D95" s="62">
        <v>166420</v>
      </c>
      <c r="E95" s="10"/>
      <c r="F95" s="10"/>
    </row>
    <row r="96" spans="1:6" ht="15.75">
      <c r="A96" s="61">
        <v>42095</v>
      </c>
      <c r="B96" s="62">
        <v>70000</v>
      </c>
      <c r="C96" s="62">
        <v>185668.21</v>
      </c>
      <c r="D96" s="62">
        <v>94310</v>
      </c>
      <c r="E96" s="10"/>
      <c r="F96" s="10"/>
    </row>
    <row r="97" spans="1:6" ht="15.75">
      <c r="A97" s="61">
        <v>42125</v>
      </c>
      <c r="B97" s="62">
        <v>60000</v>
      </c>
      <c r="C97" s="62">
        <v>183373.01</v>
      </c>
      <c r="D97" s="62">
        <v>88460</v>
      </c>
      <c r="E97" s="10"/>
      <c r="F97" s="10"/>
    </row>
    <row r="98" spans="1:6" ht="15.75">
      <c r="A98" s="61">
        <v>42156</v>
      </c>
      <c r="B98" s="62">
        <v>80220</v>
      </c>
      <c r="C98" s="62">
        <v>142502.57999999999</v>
      </c>
      <c r="D98" s="62">
        <v>91850</v>
      </c>
      <c r="E98" s="10"/>
      <c r="F98" s="10"/>
    </row>
    <row r="99" spans="1:6" ht="15.75">
      <c r="A99" s="61">
        <v>42186</v>
      </c>
      <c r="B99" s="62">
        <v>70000</v>
      </c>
      <c r="C99" s="62">
        <v>119544.94</v>
      </c>
      <c r="D99" s="62">
        <v>44000</v>
      </c>
      <c r="E99" s="10"/>
      <c r="F99" s="10"/>
    </row>
    <row r="100" spans="1:6" ht="15.75">
      <c r="A100" s="61">
        <v>42217</v>
      </c>
      <c r="B100" s="62">
        <v>70000</v>
      </c>
      <c r="C100" s="62">
        <v>143287.45000000001</v>
      </c>
      <c r="D100" s="62">
        <v>80200</v>
      </c>
      <c r="E100" s="10"/>
      <c r="F100" s="10"/>
    </row>
    <row r="101" spans="1:6" ht="15.75">
      <c r="A101" s="61">
        <v>42248</v>
      </c>
      <c r="B101" s="62">
        <v>70000</v>
      </c>
      <c r="C101" s="62">
        <v>121207.44</v>
      </c>
      <c r="D101" s="62">
        <v>45000</v>
      </c>
      <c r="E101" s="10"/>
      <c r="F101" s="10"/>
    </row>
    <row r="102" spans="1:6" ht="15.75">
      <c r="A102" s="61">
        <v>42278</v>
      </c>
      <c r="B102" s="62">
        <v>80000</v>
      </c>
      <c r="C102" s="62">
        <v>184875.16</v>
      </c>
      <c r="D102" s="62">
        <v>120000</v>
      </c>
      <c r="E102" s="10"/>
      <c r="F102" s="10"/>
    </row>
    <row r="103" spans="1:6" ht="15.75">
      <c r="A103" s="61">
        <v>42309</v>
      </c>
      <c r="B103" s="62">
        <v>50000</v>
      </c>
      <c r="C103" s="62">
        <v>154950.18</v>
      </c>
      <c r="D103" s="62">
        <v>70000</v>
      </c>
      <c r="E103" s="10"/>
      <c r="F103" s="10"/>
    </row>
    <row r="104" spans="1:6" ht="15.75">
      <c r="A104" s="61">
        <v>42339</v>
      </c>
      <c r="B104" s="62">
        <v>50000</v>
      </c>
      <c r="C104" s="62">
        <v>145786.72</v>
      </c>
      <c r="D104" s="62">
        <v>50000</v>
      </c>
      <c r="E104" s="145"/>
      <c r="F104" s="10"/>
    </row>
    <row r="105" spans="1:6" ht="15.75">
      <c r="A105" s="61">
        <v>42370</v>
      </c>
      <c r="B105" s="62">
        <v>80000</v>
      </c>
      <c r="C105" s="62">
        <v>149431.35999999999</v>
      </c>
      <c r="D105" s="62">
        <v>85838.33</v>
      </c>
      <c r="E105" s="145"/>
      <c r="F105" s="10"/>
    </row>
    <row r="106" spans="1:6" ht="15.75">
      <c r="A106" s="61">
        <v>42401</v>
      </c>
      <c r="B106" s="62">
        <v>90000</v>
      </c>
      <c r="C106" s="62">
        <v>233759.53</v>
      </c>
      <c r="D106" s="62">
        <v>90000</v>
      </c>
      <c r="E106" s="10"/>
      <c r="F106" s="10"/>
    </row>
    <row r="107" spans="1:6" ht="15.75">
      <c r="A107" s="61">
        <v>42430</v>
      </c>
      <c r="B107" s="62">
        <v>100000</v>
      </c>
      <c r="C107" s="62">
        <v>262446.17</v>
      </c>
      <c r="D107" s="62">
        <v>125000</v>
      </c>
      <c r="E107" s="10"/>
      <c r="F107" s="10"/>
    </row>
    <row r="108" spans="1:6" ht="15.75">
      <c r="A108" s="61">
        <v>42461</v>
      </c>
      <c r="B108" s="62">
        <v>110000</v>
      </c>
      <c r="C108" s="62">
        <v>206729.65</v>
      </c>
      <c r="D108" s="62">
        <v>170180</v>
      </c>
      <c r="E108" s="10"/>
      <c r="F108" s="10"/>
    </row>
    <row r="109" spans="1:6" ht="15.75">
      <c r="A109" s="61">
        <v>42491</v>
      </c>
      <c r="B109" s="62">
        <v>105000</v>
      </c>
      <c r="C109" s="62">
        <v>159587.81</v>
      </c>
      <c r="D109" s="62">
        <v>52500</v>
      </c>
      <c r="E109" s="10"/>
      <c r="F109" s="10"/>
    </row>
    <row r="110" spans="1:6" ht="15.75">
      <c r="A110" s="61">
        <v>42522</v>
      </c>
      <c r="B110" s="62">
        <v>105000</v>
      </c>
      <c r="C110" s="62">
        <v>171871.49</v>
      </c>
      <c r="D110" s="62">
        <v>112000</v>
      </c>
      <c r="E110" s="10"/>
      <c r="F110" s="10"/>
    </row>
    <row r="111" spans="1:6" ht="15.75">
      <c r="A111" s="61">
        <v>42552</v>
      </c>
      <c r="B111" s="62">
        <v>112000</v>
      </c>
      <c r="C111" s="62">
        <v>231760.86</v>
      </c>
      <c r="D111" s="62">
        <v>120000</v>
      </c>
      <c r="E111" s="10"/>
      <c r="F111" s="10"/>
    </row>
    <row r="112" spans="1:6" ht="15.75">
      <c r="A112" s="61">
        <v>42583</v>
      </c>
      <c r="B112" s="62">
        <v>110000</v>
      </c>
      <c r="C112" s="62">
        <v>210294.93</v>
      </c>
      <c r="D112" s="62">
        <v>219585</v>
      </c>
      <c r="E112" s="10"/>
      <c r="F112" s="10"/>
    </row>
    <row r="113" spans="1:6" ht="15.75">
      <c r="A113" s="61">
        <v>42614</v>
      </c>
      <c r="B113" s="62">
        <v>120000</v>
      </c>
      <c r="C113" s="62">
        <v>162052.56</v>
      </c>
      <c r="D113" s="62">
        <v>121000</v>
      </c>
      <c r="E113" s="10"/>
      <c r="F113" s="10"/>
    </row>
    <row r="114" spans="1:6" ht="15.75">
      <c r="A114" s="61">
        <v>42644</v>
      </c>
      <c r="B114" s="62">
        <v>105000</v>
      </c>
      <c r="C114" s="62">
        <v>173268.94</v>
      </c>
      <c r="D114" s="62">
        <v>104000</v>
      </c>
      <c r="E114" s="10"/>
      <c r="F114" s="10"/>
    </row>
    <row r="115" spans="1:6" ht="15.75">
      <c r="A115" s="61">
        <v>42675</v>
      </c>
      <c r="B115" s="62">
        <v>95000</v>
      </c>
      <c r="C115" s="62">
        <v>61694.83</v>
      </c>
      <c r="D115" s="62">
        <v>39000</v>
      </c>
      <c r="E115" s="10"/>
      <c r="F115" s="10"/>
    </row>
    <row r="116" spans="1:6" ht="15.75">
      <c r="A116" s="61">
        <v>42705</v>
      </c>
      <c r="B116" s="62">
        <v>95000</v>
      </c>
      <c r="C116" s="62">
        <v>102849.98</v>
      </c>
      <c r="D116" s="62">
        <v>69200</v>
      </c>
      <c r="E116" s="145"/>
      <c r="F116" s="10"/>
    </row>
    <row r="117" spans="1:6" ht="15.75">
      <c r="A117" s="61">
        <v>42736</v>
      </c>
      <c r="B117" s="59">
        <v>130000</v>
      </c>
      <c r="C117" s="59">
        <v>235050</v>
      </c>
      <c r="D117" s="59">
        <v>214950</v>
      </c>
      <c r="E117" s="144"/>
      <c r="F117" s="10"/>
    </row>
    <row r="118" spans="1:6" ht="15.75">
      <c r="A118" s="61">
        <v>42767</v>
      </c>
      <c r="B118" s="59">
        <v>110000</v>
      </c>
      <c r="C118" s="59">
        <v>337030</v>
      </c>
      <c r="D118" s="59">
        <v>160000</v>
      </c>
      <c r="E118" s="10"/>
      <c r="F118" s="10"/>
    </row>
    <row r="119" spans="1:6" ht="15.75">
      <c r="A119" s="61">
        <v>42795</v>
      </c>
      <c r="B119" s="59">
        <v>130000</v>
      </c>
      <c r="C119" s="59">
        <v>216380</v>
      </c>
      <c r="D119" s="59">
        <v>160000</v>
      </c>
      <c r="E119" s="10"/>
      <c r="F119" s="10"/>
    </row>
    <row r="120" spans="1:6" ht="15.75">
      <c r="A120" s="61">
        <v>42826</v>
      </c>
      <c r="B120" s="59">
        <v>135000</v>
      </c>
      <c r="C120" s="59">
        <v>129470</v>
      </c>
      <c r="D120" s="59">
        <v>105320</v>
      </c>
      <c r="E120" s="10"/>
      <c r="F120" s="10"/>
    </row>
    <row r="121" spans="1:6" ht="15.75">
      <c r="A121" s="61">
        <v>42856</v>
      </c>
      <c r="B121" s="59">
        <v>140000</v>
      </c>
      <c r="C121" s="59">
        <v>161899.99999999997</v>
      </c>
      <c r="D121" s="59">
        <v>110000</v>
      </c>
      <c r="E121" s="10"/>
      <c r="F121" s="10"/>
    </row>
    <row r="122" spans="1:6" ht="15.75">
      <c r="A122" s="61">
        <v>42887</v>
      </c>
      <c r="B122" s="59">
        <v>140000</v>
      </c>
      <c r="C122" s="59">
        <v>158110</v>
      </c>
      <c r="D122" s="59">
        <v>99260</v>
      </c>
      <c r="E122" s="10"/>
      <c r="F122" s="10"/>
    </row>
    <row r="123" spans="1:6" ht="15.75">
      <c r="A123" s="61">
        <v>42917</v>
      </c>
      <c r="B123" s="59">
        <v>135000</v>
      </c>
      <c r="C123" s="59">
        <v>129160</v>
      </c>
      <c r="D123" s="59">
        <v>105960</v>
      </c>
    </row>
    <row r="124" spans="1:6" ht="15.75">
      <c r="A124" s="61">
        <v>42948</v>
      </c>
      <c r="B124" s="59">
        <v>135000</v>
      </c>
      <c r="C124" s="59">
        <v>63650</v>
      </c>
      <c r="D124" s="59">
        <v>56050</v>
      </c>
    </row>
    <row r="125" spans="1:6" ht="15.75">
      <c r="A125" s="61">
        <v>42979</v>
      </c>
      <c r="B125" s="59">
        <v>135000</v>
      </c>
      <c r="C125" s="59">
        <v>394850</v>
      </c>
      <c r="D125" s="59">
        <v>243780</v>
      </c>
    </row>
    <row r="126" spans="1:6" ht="15.75">
      <c r="A126" s="61">
        <v>43009</v>
      </c>
      <c r="B126" s="59">
        <v>100000</v>
      </c>
      <c r="C126" s="59">
        <v>166300</v>
      </c>
      <c r="D126" s="59">
        <v>121130</v>
      </c>
    </row>
    <row r="127" spans="1:6" ht="15.75">
      <c r="A127" s="61">
        <v>43040</v>
      </c>
      <c r="B127" s="59">
        <v>100000</v>
      </c>
      <c r="C127" s="59">
        <v>105390</v>
      </c>
      <c r="D127" s="59">
        <v>87770</v>
      </c>
    </row>
    <row r="128" spans="1:6" ht="15.75">
      <c r="A128" s="61">
        <v>43070</v>
      </c>
      <c r="B128" s="59">
        <v>100000</v>
      </c>
      <c r="C128" s="59">
        <v>280090</v>
      </c>
      <c r="D128" s="59">
        <v>86240</v>
      </c>
      <c r="E128" s="145"/>
    </row>
    <row r="129" spans="1:6" ht="15.75">
      <c r="A129" s="61">
        <v>43101</v>
      </c>
      <c r="B129" s="59">
        <v>110000</v>
      </c>
      <c r="C129" s="59">
        <v>150010</v>
      </c>
      <c r="D129" s="59">
        <v>110000</v>
      </c>
      <c r="E129" s="148"/>
    </row>
    <row r="130" spans="1:6" ht="15.75">
      <c r="A130" s="61">
        <v>43132</v>
      </c>
      <c r="B130" s="59">
        <v>100000</v>
      </c>
      <c r="C130" s="59">
        <v>117580</v>
      </c>
      <c r="D130" s="59">
        <v>79620</v>
      </c>
      <c r="E130" s="141"/>
      <c r="F130" s="18"/>
    </row>
    <row r="131" spans="1:6" ht="15.75">
      <c r="A131" s="61">
        <v>43160</v>
      </c>
      <c r="B131" s="142">
        <v>70000</v>
      </c>
      <c r="C131" s="142">
        <v>142810</v>
      </c>
      <c r="D131" s="59">
        <v>64060</v>
      </c>
      <c r="E131" s="141"/>
      <c r="F131" s="18"/>
    </row>
    <row r="132" spans="1:6" ht="15.75">
      <c r="A132" s="61">
        <v>43191</v>
      </c>
      <c r="B132" s="142">
        <v>90000</v>
      </c>
      <c r="C132" s="142">
        <v>262480</v>
      </c>
      <c r="D132" s="59">
        <v>140000</v>
      </c>
      <c r="E132" s="141"/>
      <c r="F132" s="18"/>
    </row>
    <row r="133" spans="1:6" ht="15.75">
      <c r="A133" s="61">
        <v>43221</v>
      </c>
      <c r="B133" s="142">
        <v>70000</v>
      </c>
      <c r="C133" s="142">
        <v>89820.000000000015</v>
      </c>
      <c r="D133" s="59">
        <v>80429.999999999985</v>
      </c>
      <c r="E133"/>
    </row>
    <row r="134" spans="1:6" ht="15.75">
      <c r="A134" s="61">
        <v>43252</v>
      </c>
      <c r="B134" s="142">
        <v>60000</v>
      </c>
      <c r="C134" s="142">
        <v>66720</v>
      </c>
      <c r="D134" s="59">
        <v>37740</v>
      </c>
      <c r="E134"/>
    </row>
    <row r="135" spans="1:6" ht="15.75">
      <c r="A135" s="61">
        <v>43282</v>
      </c>
      <c r="B135" s="142">
        <v>90000</v>
      </c>
      <c r="C135" s="142">
        <v>77020</v>
      </c>
      <c r="D135" s="59">
        <v>66900</v>
      </c>
      <c r="E135"/>
    </row>
    <row r="136" spans="1:6" ht="15.75">
      <c r="A136" s="61">
        <v>43313</v>
      </c>
      <c r="B136" s="142">
        <v>90000</v>
      </c>
      <c r="C136" s="142">
        <v>100780</v>
      </c>
      <c r="D136" s="59">
        <v>110100</v>
      </c>
      <c r="E136"/>
    </row>
    <row r="137" spans="1:6" ht="15.75">
      <c r="A137" s="61">
        <v>43344</v>
      </c>
      <c r="B137" s="142">
        <v>90000</v>
      </c>
      <c r="C137" s="142">
        <v>158510</v>
      </c>
      <c r="D137" s="59">
        <v>96740</v>
      </c>
      <c r="E137"/>
    </row>
    <row r="138" spans="1:6" ht="15.75">
      <c r="A138" s="61">
        <v>43374</v>
      </c>
      <c r="B138" s="142">
        <v>115000</v>
      </c>
      <c r="C138" s="142">
        <v>143480</v>
      </c>
      <c r="D138" s="59">
        <v>88080</v>
      </c>
      <c r="E138"/>
    </row>
    <row r="139" spans="1:6" ht="15.75">
      <c r="A139" s="61">
        <v>43405</v>
      </c>
      <c r="B139" s="142">
        <v>115000</v>
      </c>
      <c r="C139" s="142">
        <v>102700</v>
      </c>
      <c r="D139" s="59">
        <v>39519.999999999993</v>
      </c>
      <c r="E139"/>
    </row>
    <row r="140" spans="1:6" ht="15.75">
      <c r="A140" s="61">
        <v>43435</v>
      </c>
      <c r="B140" s="142">
        <v>70000</v>
      </c>
      <c r="C140" s="142">
        <v>94120</v>
      </c>
      <c r="D140" s="59">
        <v>5750</v>
      </c>
      <c r="E140" s="145"/>
    </row>
    <row r="141" spans="1:6" ht="15.75">
      <c r="A141" s="61">
        <v>43466</v>
      </c>
      <c r="B141" s="142">
        <v>150000</v>
      </c>
      <c r="C141" s="142">
        <v>197090</v>
      </c>
      <c r="D141" s="59">
        <v>116990.00000000001</v>
      </c>
    </row>
    <row r="142" spans="1:6" ht="15.75">
      <c r="A142" s="61">
        <v>43497</v>
      </c>
      <c r="B142" s="142">
        <v>150000</v>
      </c>
      <c r="C142" s="142">
        <v>234350</v>
      </c>
      <c r="D142" s="142">
        <v>150000</v>
      </c>
    </row>
    <row r="143" spans="1:6" ht="15.75">
      <c r="A143" s="61">
        <v>43525</v>
      </c>
      <c r="B143" s="142">
        <v>100000</v>
      </c>
      <c r="C143" s="142">
        <v>148470.00000000003</v>
      </c>
      <c r="D143" s="142">
        <v>121950</v>
      </c>
      <c r="E143"/>
    </row>
    <row r="144" spans="1:6" ht="15.75">
      <c r="A144" s="61">
        <v>43556</v>
      </c>
      <c r="B144" s="142">
        <v>100000</v>
      </c>
      <c r="C144" s="142">
        <v>149300</v>
      </c>
      <c r="D144" s="142">
        <v>97400</v>
      </c>
      <c r="E144"/>
    </row>
    <row r="145" spans="1:5" ht="15.75">
      <c r="A145" s="61">
        <v>43586</v>
      </c>
      <c r="B145" s="142">
        <v>100000</v>
      </c>
      <c r="C145" s="142">
        <v>271110</v>
      </c>
      <c r="D145" s="142">
        <v>111310</v>
      </c>
      <c r="E145"/>
    </row>
    <row r="146" spans="1:5" ht="15.75">
      <c r="A146" s="61">
        <v>43617</v>
      </c>
      <c r="B146" s="142">
        <v>100000</v>
      </c>
      <c r="C146" s="142">
        <v>160130</v>
      </c>
      <c r="D146" s="142">
        <v>110340</v>
      </c>
    </row>
    <row r="147" spans="1:5" ht="15.75">
      <c r="A147" s="61">
        <v>43647</v>
      </c>
      <c r="B147" s="142">
        <v>145000</v>
      </c>
      <c r="C147" s="142">
        <v>301020</v>
      </c>
      <c r="D147" s="142">
        <v>145019.99999999997</v>
      </c>
    </row>
    <row r="148" spans="1:5" ht="15.75">
      <c r="A148" s="61">
        <v>43678</v>
      </c>
      <c r="B148" s="142">
        <v>145000</v>
      </c>
      <c r="C148" s="142">
        <v>124590</v>
      </c>
      <c r="D148" s="142">
        <v>59530</v>
      </c>
    </row>
    <row r="149" spans="1:5" ht="15.75">
      <c r="A149" s="61">
        <v>43709</v>
      </c>
      <c r="B149" s="142">
        <v>150000</v>
      </c>
      <c r="C149" s="142">
        <v>160899.99999999997</v>
      </c>
      <c r="D149" s="142">
        <v>146609.99999999997</v>
      </c>
    </row>
    <row r="150" spans="1:5" ht="15.75">
      <c r="A150" s="61">
        <v>43739</v>
      </c>
      <c r="B150" s="142">
        <v>150000</v>
      </c>
      <c r="C150" s="142">
        <v>255990</v>
      </c>
      <c r="D150" s="142">
        <v>142810</v>
      </c>
    </row>
    <row r="151" spans="1:5" ht="15.75">
      <c r="A151" s="61">
        <v>43770</v>
      </c>
      <c r="B151" s="142">
        <v>150000</v>
      </c>
      <c r="C151" s="142">
        <v>252350</v>
      </c>
      <c r="D151" s="142">
        <v>252930</v>
      </c>
    </row>
    <row r="152" spans="1:5" ht="15.75">
      <c r="A152" s="61">
        <v>43800</v>
      </c>
      <c r="B152" s="142">
        <v>150000</v>
      </c>
      <c r="C152" s="142">
        <v>288430</v>
      </c>
      <c r="D152" s="142">
        <v>287400</v>
      </c>
      <c r="E152" s="145"/>
    </row>
    <row r="153" spans="1:5" ht="15.75">
      <c r="A153" s="61">
        <v>43831</v>
      </c>
      <c r="B153" s="142">
        <v>155000</v>
      </c>
      <c r="C153" s="142">
        <v>624500</v>
      </c>
      <c r="D153" s="142">
        <v>411820</v>
      </c>
    </row>
    <row r="154" spans="1:5" ht="15.75">
      <c r="A154" s="61">
        <v>43862</v>
      </c>
      <c r="B154" s="142">
        <v>140000</v>
      </c>
      <c r="C154" s="142">
        <v>398200</v>
      </c>
      <c r="D154" s="142">
        <v>160000</v>
      </c>
    </row>
    <row r="155" spans="1:5" ht="15.75">
      <c r="A155" s="61">
        <v>43891</v>
      </c>
      <c r="B155" s="142">
        <v>50000</v>
      </c>
      <c r="C155" s="142">
        <v>181260.00000000003</v>
      </c>
      <c r="D155" s="142">
        <v>70000</v>
      </c>
    </row>
    <row r="156" spans="1:5" ht="15.75">
      <c r="A156" s="61">
        <v>43922</v>
      </c>
      <c r="B156" s="142">
        <v>60000</v>
      </c>
      <c r="C156" s="142">
        <v>275670</v>
      </c>
      <c r="D156" s="142">
        <v>176060</v>
      </c>
      <c r="E156" s="141"/>
    </row>
    <row r="157" spans="1:5" ht="15.75">
      <c r="A157" s="61">
        <v>43952</v>
      </c>
      <c r="B157" s="142">
        <v>60000</v>
      </c>
      <c r="C157" s="142">
        <v>425180</v>
      </c>
      <c r="D157" s="142">
        <v>390700.00000000006</v>
      </c>
      <c r="E157" s="141"/>
    </row>
    <row r="158" spans="1:5" ht="15.75">
      <c r="A158" s="61">
        <v>43983</v>
      </c>
      <c r="B158" s="142">
        <v>150000</v>
      </c>
      <c r="C158" s="142">
        <v>545160.00000000012</v>
      </c>
      <c r="D158" s="142">
        <v>100000</v>
      </c>
      <c r="E158" s="141"/>
    </row>
    <row r="159" spans="1:5" ht="15.75">
      <c r="A159" s="61">
        <v>44013</v>
      </c>
      <c r="B159" s="142">
        <v>130000</v>
      </c>
      <c r="C159" s="142">
        <v>470130</v>
      </c>
      <c r="D159" s="142">
        <v>178520</v>
      </c>
      <c r="E159" s="141"/>
    </row>
    <row r="160" spans="1:5" ht="15.75">
      <c r="A160" s="61">
        <v>44044</v>
      </c>
      <c r="B160" s="142">
        <v>150000</v>
      </c>
      <c r="C160" s="142">
        <v>242230</v>
      </c>
      <c r="D160" s="142">
        <v>126150</v>
      </c>
    </row>
    <row r="161" spans="1:5" ht="15.75">
      <c r="A161" s="61">
        <v>44075</v>
      </c>
      <c r="B161" s="142">
        <v>145000</v>
      </c>
      <c r="C161" s="142">
        <v>360220</v>
      </c>
      <c r="D161" s="142">
        <v>106150</v>
      </c>
      <c r="E161" s="141"/>
    </row>
    <row r="162" spans="1:5" ht="15.75">
      <c r="A162" s="61">
        <v>44105</v>
      </c>
      <c r="B162" s="142">
        <v>30000</v>
      </c>
      <c r="C162" s="142">
        <v>235870</v>
      </c>
      <c r="D162" s="142">
        <v>50000</v>
      </c>
      <c r="E162" s="141"/>
    </row>
    <row r="163" spans="1:5" ht="15.75">
      <c r="A163" s="61">
        <v>44136</v>
      </c>
      <c r="B163" s="142">
        <v>80000</v>
      </c>
      <c r="C163" s="142">
        <v>184740</v>
      </c>
      <c r="D163" s="142">
        <v>80000</v>
      </c>
      <c r="E163" s="145"/>
    </row>
    <row r="164" spans="1:5">
      <c r="B164" s="141"/>
      <c r="C164" s="141"/>
      <c r="D164" s="141"/>
    </row>
    <row r="165" spans="1:5">
      <c r="D165" s="141"/>
    </row>
    <row r="166" spans="1:5">
      <c r="C166" s="147"/>
      <c r="D166" s="147"/>
    </row>
  </sheetData>
  <hyperlinks>
    <hyperlink ref="A1" location="MENU!A1" display="BACK TO MENU"/>
  </hyperlinks>
  <pageMargins left="0.7" right="0.7" top="0.75" bottom="0.75" header="0.3" footer="0.3"/>
  <pageSetup orientation="portrait" r:id="rId1"/>
  <rowBreaks count="1" manualBreakCount="1">
    <brk id="143"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I64"/>
  <sheetViews>
    <sheetView view="pageBreakPreview" zoomScaleSheetLayoutView="100" workbookViewId="0">
      <pane xSplit="2" ySplit="3" topLeftCell="C51" activePane="bottomRight" state="frozen"/>
      <selection pane="topRight" activeCell="C1" sqref="C1"/>
      <selection pane="bottomLeft" activeCell="A4" sqref="A4"/>
      <selection pane="bottomRight" activeCell="B48" sqref="B48"/>
    </sheetView>
  </sheetViews>
  <sheetFormatPr defaultColWidth="8.85546875" defaultRowHeight="15"/>
  <cols>
    <col min="1" max="1" width="8.85546875" style="7"/>
    <col min="2" max="2" width="24.7109375" style="1" customWidth="1"/>
    <col min="3" max="3" width="12" style="6" customWidth="1"/>
    <col min="4" max="4" width="8.85546875" style="7"/>
    <col min="5" max="5" width="14.140625" style="7" customWidth="1"/>
    <col min="6" max="6" width="7.85546875" style="7" customWidth="1"/>
    <col min="7" max="7" width="41.28515625" style="147" customWidth="1"/>
    <col min="8" max="8" width="9.28515625" style="169" customWidth="1"/>
    <col min="9" max="9" width="21.7109375" style="147" customWidth="1"/>
  </cols>
  <sheetData>
    <row r="1" spans="1:9" s="3" customFormat="1" ht="18">
      <c r="A1" s="63" t="s">
        <v>443</v>
      </c>
      <c r="B1" s="64"/>
      <c r="C1" s="65"/>
      <c r="D1" s="66"/>
      <c r="E1" s="66"/>
      <c r="F1" s="66"/>
      <c r="G1" s="48"/>
      <c r="H1" s="168"/>
      <c r="I1" s="48"/>
    </row>
    <row r="2" spans="1:9">
      <c r="A2" s="209" t="s">
        <v>479</v>
      </c>
      <c r="B2" s="209"/>
      <c r="C2" s="209"/>
      <c r="D2" s="209"/>
      <c r="E2" s="209"/>
      <c r="F2" s="209"/>
      <c r="G2" s="209"/>
      <c r="H2" s="209"/>
      <c r="I2" s="209"/>
    </row>
    <row r="3" spans="1:9" ht="27">
      <c r="A3" s="67" t="s">
        <v>45</v>
      </c>
      <c r="B3" s="68" t="s">
        <v>460</v>
      </c>
      <c r="C3" s="69" t="s">
        <v>461</v>
      </c>
      <c r="D3" s="67" t="s">
        <v>465</v>
      </c>
      <c r="E3" s="67" t="s">
        <v>466</v>
      </c>
      <c r="F3" s="67" t="s">
        <v>462</v>
      </c>
      <c r="G3" s="68" t="s">
        <v>463</v>
      </c>
      <c r="H3" s="67" t="s">
        <v>467</v>
      </c>
      <c r="I3" s="68" t="s">
        <v>464</v>
      </c>
    </row>
    <row r="4" spans="1:9">
      <c r="A4" s="70">
        <v>1</v>
      </c>
      <c r="B4" s="71" t="s">
        <v>179</v>
      </c>
      <c r="C4" s="72">
        <v>20</v>
      </c>
      <c r="D4" s="73">
        <v>1978</v>
      </c>
      <c r="E4" s="73">
        <v>1988</v>
      </c>
      <c r="F4" s="73">
        <v>7</v>
      </c>
      <c r="G4" s="71" t="s">
        <v>180</v>
      </c>
      <c r="H4" s="73">
        <v>30</v>
      </c>
      <c r="I4" s="71" t="s">
        <v>345</v>
      </c>
    </row>
    <row r="5" spans="1:9">
      <c r="A5" s="70">
        <v>2</v>
      </c>
      <c r="B5" s="71" t="s">
        <v>181</v>
      </c>
      <c r="C5" s="72">
        <v>15</v>
      </c>
      <c r="D5" s="73">
        <v>1986</v>
      </c>
      <c r="E5" s="73">
        <v>1996</v>
      </c>
      <c r="F5" s="73">
        <v>12</v>
      </c>
      <c r="G5" s="71" t="s">
        <v>182</v>
      </c>
      <c r="H5" s="73">
        <v>76</v>
      </c>
      <c r="I5" s="71" t="s">
        <v>345</v>
      </c>
    </row>
    <row r="6" spans="1:9">
      <c r="A6" s="70">
        <v>3</v>
      </c>
      <c r="B6" s="75" t="s">
        <v>468</v>
      </c>
      <c r="C6" s="72">
        <v>30</v>
      </c>
      <c r="D6" s="73">
        <v>1987</v>
      </c>
      <c r="E6" s="73">
        <v>1999</v>
      </c>
      <c r="F6" s="73">
        <v>19</v>
      </c>
      <c r="G6" s="75" t="s">
        <v>183</v>
      </c>
      <c r="H6" s="73" t="s">
        <v>2</v>
      </c>
      <c r="I6" s="75" t="s">
        <v>345</v>
      </c>
    </row>
    <row r="7" spans="1:9">
      <c r="A7" s="70">
        <v>4</v>
      </c>
      <c r="B7" s="71" t="s">
        <v>471</v>
      </c>
      <c r="C7" s="72">
        <v>30</v>
      </c>
      <c r="D7" s="73">
        <v>1987</v>
      </c>
      <c r="E7" s="73">
        <v>1999</v>
      </c>
      <c r="F7" s="73">
        <v>16.5</v>
      </c>
      <c r="G7" s="71" t="s">
        <v>434</v>
      </c>
      <c r="H7" s="73">
        <v>102</v>
      </c>
      <c r="I7" s="75" t="s">
        <v>345</v>
      </c>
    </row>
    <row r="8" spans="1:9">
      <c r="A8" s="70">
        <v>5</v>
      </c>
      <c r="B8" s="71" t="s">
        <v>469</v>
      </c>
      <c r="C8" s="72">
        <v>60</v>
      </c>
      <c r="D8" s="73">
        <v>1988</v>
      </c>
      <c r="E8" s="73">
        <v>1999</v>
      </c>
      <c r="F8" s="73">
        <v>19</v>
      </c>
      <c r="G8" s="71" t="s">
        <v>184</v>
      </c>
      <c r="H8" s="73" t="s">
        <v>2</v>
      </c>
      <c r="I8" s="71" t="s">
        <v>345</v>
      </c>
    </row>
    <row r="9" spans="1:9">
      <c r="A9" s="70">
        <v>6</v>
      </c>
      <c r="B9" s="71" t="s">
        <v>472</v>
      </c>
      <c r="C9" s="72">
        <v>30</v>
      </c>
      <c r="D9" s="73">
        <v>1989</v>
      </c>
      <c r="E9" s="73">
        <v>1996</v>
      </c>
      <c r="F9" s="73">
        <v>17</v>
      </c>
      <c r="G9" s="71" t="s">
        <v>185</v>
      </c>
      <c r="H9" s="73">
        <v>100</v>
      </c>
      <c r="I9" s="71" t="s">
        <v>345</v>
      </c>
    </row>
    <row r="10" spans="1:9">
      <c r="A10" s="70">
        <v>7</v>
      </c>
      <c r="B10" s="75" t="s">
        <v>470</v>
      </c>
      <c r="C10" s="72">
        <v>100</v>
      </c>
      <c r="D10" s="73">
        <v>1992</v>
      </c>
      <c r="E10" s="73">
        <v>1996</v>
      </c>
      <c r="F10" s="73">
        <v>24.75</v>
      </c>
      <c r="G10" s="75" t="s">
        <v>346</v>
      </c>
      <c r="H10" s="73">
        <v>52.5</v>
      </c>
      <c r="I10" s="75" t="s">
        <v>345</v>
      </c>
    </row>
    <row r="11" spans="1:9">
      <c r="A11" s="70">
        <v>8</v>
      </c>
      <c r="B11" s="71" t="s">
        <v>473</v>
      </c>
      <c r="C11" s="72">
        <v>30</v>
      </c>
      <c r="D11" s="73">
        <v>1993</v>
      </c>
      <c r="E11" s="73">
        <v>1996</v>
      </c>
      <c r="F11" s="73">
        <v>20</v>
      </c>
      <c r="G11" s="71" t="s">
        <v>185</v>
      </c>
      <c r="H11" s="73">
        <v>63.49</v>
      </c>
      <c r="I11" s="71" t="s">
        <v>345</v>
      </c>
    </row>
    <row r="12" spans="1:9" s="17" customFormat="1">
      <c r="A12" s="70">
        <v>9</v>
      </c>
      <c r="B12" s="76" t="s">
        <v>188</v>
      </c>
      <c r="C12" s="77">
        <v>3500</v>
      </c>
      <c r="D12" s="78">
        <v>2000</v>
      </c>
      <c r="E12" s="78">
        <v>2006</v>
      </c>
      <c r="F12" s="78">
        <v>16.5</v>
      </c>
      <c r="G12" s="76" t="s">
        <v>189</v>
      </c>
      <c r="H12" s="78">
        <v>101.74</v>
      </c>
      <c r="I12" s="76" t="s">
        <v>345</v>
      </c>
    </row>
    <row r="13" spans="1:9" s="17" customFormat="1">
      <c r="A13" s="70">
        <v>10</v>
      </c>
      <c r="B13" s="76" t="s">
        <v>186</v>
      </c>
      <c r="C13" s="77">
        <v>1000</v>
      </c>
      <c r="D13" s="78">
        <v>2000</v>
      </c>
      <c r="E13" s="78">
        <v>2006</v>
      </c>
      <c r="F13" s="78">
        <v>21</v>
      </c>
      <c r="G13" s="76" t="s">
        <v>187</v>
      </c>
      <c r="H13" s="78">
        <v>203</v>
      </c>
      <c r="I13" s="76" t="s">
        <v>345</v>
      </c>
    </row>
    <row r="14" spans="1:9" ht="18">
      <c r="A14" s="70">
        <v>11</v>
      </c>
      <c r="B14" s="71" t="s">
        <v>474</v>
      </c>
      <c r="C14" s="72">
        <v>2500</v>
      </c>
      <c r="D14" s="73">
        <v>2002</v>
      </c>
      <c r="E14" s="73">
        <v>2005</v>
      </c>
      <c r="F14" s="73">
        <v>24.5</v>
      </c>
      <c r="G14" s="75" t="s">
        <v>192</v>
      </c>
      <c r="H14" s="73">
        <v>81.28</v>
      </c>
      <c r="I14" s="75" t="s">
        <v>345</v>
      </c>
    </row>
    <row r="15" spans="1:9" ht="18">
      <c r="A15" s="70">
        <v>12</v>
      </c>
      <c r="B15" s="71" t="s">
        <v>193</v>
      </c>
      <c r="C15" s="72">
        <v>15000</v>
      </c>
      <c r="D15" s="73">
        <v>2002</v>
      </c>
      <c r="E15" s="73">
        <v>2009</v>
      </c>
      <c r="F15" s="73" t="s">
        <v>194</v>
      </c>
      <c r="G15" s="71" t="s">
        <v>195</v>
      </c>
      <c r="H15" s="73">
        <v>77.58</v>
      </c>
      <c r="I15" s="71" t="s">
        <v>345</v>
      </c>
    </row>
    <row r="16" spans="1:9">
      <c r="A16" s="70">
        <v>13</v>
      </c>
      <c r="B16" s="71" t="s">
        <v>190</v>
      </c>
      <c r="C16" s="72">
        <v>2500</v>
      </c>
      <c r="D16" s="73">
        <v>2002</v>
      </c>
      <c r="E16" s="73">
        <v>2005</v>
      </c>
      <c r="F16" s="73">
        <v>23</v>
      </c>
      <c r="G16" s="75" t="s">
        <v>191</v>
      </c>
      <c r="H16" s="73">
        <v>81.28</v>
      </c>
      <c r="I16" s="75" t="s">
        <v>345</v>
      </c>
    </row>
    <row r="17" spans="1:9">
      <c r="A17" s="70">
        <v>14</v>
      </c>
      <c r="B17" s="75" t="s">
        <v>475</v>
      </c>
      <c r="C17" s="72">
        <v>6000</v>
      </c>
      <c r="D17" s="73">
        <v>2004</v>
      </c>
      <c r="E17" s="73">
        <v>2007</v>
      </c>
      <c r="F17" s="73">
        <v>19.5</v>
      </c>
      <c r="G17" s="75" t="s">
        <v>197</v>
      </c>
      <c r="H17" s="73">
        <v>100</v>
      </c>
      <c r="I17" s="75" t="s">
        <v>345</v>
      </c>
    </row>
    <row r="18" spans="1:9">
      <c r="A18" s="70">
        <v>15</v>
      </c>
      <c r="B18" s="75" t="s">
        <v>347</v>
      </c>
      <c r="C18" s="72">
        <v>15000</v>
      </c>
      <c r="D18" s="73">
        <v>2004</v>
      </c>
      <c r="E18" s="73">
        <v>2007</v>
      </c>
      <c r="F18" s="73">
        <v>20.5</v>
      </c>
      <c r="G18" s="75" t="s">
        <v>196</v>
      </c>
      <c r="H18" s="73">
        <v>79.69</v>
      </c>
      <c r="I18" s="75" t="s">
        <v>345</v>
      </c>
    </row>
    <row r="19" spans="1:9" ht="18">
      <c r="A19" s="70">
        <v>16</v>
      </c>
      <c r="B19" s="71" t="s">
        <v>198</v>
      </c>
      <c r="C19" s="72">
        <v>3500</v>
      </c>
      <c r="D19" s="73">
        <v>2006</v>
      </c>
      <c r="E19" s="73">
        <v>2009</v>
      </c>
      <c r="F19" s="73">
        <v>14</v>
      </c>
      <c r="G19" s="71" t="s">
        <v>199</v>
      </c>
      <c r="H19" s="73">
        <v>100</v>
      </c>
      <c r="I19" s="71" t="s">
        <v>345</v>
      </c>
    </row>
    <row r="20" spans="1:9" ht="27">
      <c r="A20" s="70">
        <v>17</v>
      </c>
      <c r="B20" s="71" t="s">
        <v>348</v>
      </c>
      <c r="C20" s="72">
        <v>50000</v>
      </c>
      <c r="D20" s="73">
        <v>2008</v>
      </c>
      <c r="E20" s="73">
        <v>2013</v>
      </c>
      <c r="F20" s="73">
        <v>13</v>
      </c>
      <c r="G20" s="71" t="s">
        <v>200</v>
      </c>
      <c r="H20" s="73">
        <v>117.93</v>
      </c>
      <c r="I20" s="71" t="s">
        <v>349</v>
      </c>
    </row>
    <row r="21" spans="1:9" ht="27">
      <c r="A21" s="70">
        <v>18</v>
      </c>
      <c r="B21" s="71" t="s">
        <v>435</v>
      </c>
      <c r="C21" s="72">
        <v>18500</v>
      </c>
      <c r="D21" s="73">
        <v>2009</v>
      </c>
      <c r="E21" s="73">
        <v>2016</v>
      </c>
      <c r="F21" s="91">
        <v>0.155</v>
      </c>
      <c r="G21" s="79" t="s">
        <v>350</v>
      </c>
      <c r="H21" s="73">
        <v>100</v>
      </c>
      <c r="I21" s="75" t="s">
        <v>345</v>
      </c>
    </row>
    <row r="22" spans="1:9" ht="45">
      <c r="A22" s="70">
        <v>19</v>
      </c>
      <c r="B22" s="80" t="s">
        <v>436</v>
      </c>
      <c r="C22" s="72">
        <v>17000</v>
      </c>
      <c r="D22" s="73">
        <v>2009</v>
      </c>
      <c r="E22" s="73">
        <v>2014</v>
      </c>
      <c r="F22" s="91">
        <v>0.14000000000000001</v>
      </c>
      <c r="G22" s="75" t="s">
        <v>201</v>
      </c>
      <c r="H22" s="73">
        <v>100</v>
      </c>
      <c r="I22" s="75" t="s">
        <v>345</v>
      </c>
    </row>
    <row r="23" spans="1:9" ht="27">
      <c r="A23" s="70">
        <v>20</v>
      </c>
      <c r="B23" s="75" t="s">
        <v>208</v>
      </c>
      <c r="C23" s="72">
        <v>6000</v>
      </c>
      <c r="D23" s="73">
        <v>2009</v>
      </c>
      <c r="E23" s="73">
        <v>2014</v>
      </c>
      <c r="F23" s="91">
        <v>0.14000000000000001</v>
      </c>
      <c r="G23" s="75" t="s">
        <v>202</v>
      </c>
      <c r="H23" s="73">
        <v>100</v>
      </c>
      <c r="I23" s="75" t="s">
        <v>345</v>
      </c>
    </row>
    <row r="24" spans="1:9" ht="27">
      <c r="A24" s="70">
        <v>21</v>
      </c>
      <c r="B24" s="75" t="s">
        <v>203</v>
      </c>
      <c r="C24" s="72">
        <v>50000</v>
      </c>
      <c r="D24" s="73">
        <v>2010</v>
      </c>
      <c r="E24" s="73">
        <v>2017</v>
      </c>
      <c r="F24" s="91">
        <v>0.13750000000000001</v>
      </c>
      <c r="G24" s="75" t="s">
        <v>204</v>
      </c>
      <c r="H24" s="73">
        <v>100</v>
      </c>
      <c r="I24" s="75" t="s">
        <v>345</v>
      </c>
    </row>
    <row r="25" spans="1:9" ht="36">
      <c r="A25" s="70">
        <v>22</v>
      </c>
      <c r="B25" s="75" t="s">
        <v>352</v>
      </c>
      <c r="C25" s="72">
        <v>16500</v>
      </c>
      <c r="D25" s="73">
        <v>2010</v>
      </c>
      <c r="E25" s="73">
        <v>2015</v>
      </c>
      <c r="F25" s="91">
        <v>0.13</v>
      </c>
      <c r="G25" s="75" t="s">
        <v>476</v>
      </c>
      <c r="H25" s="73">
        <v>100</v>
      </c>
      <c r="I25" s="71" t="s">
        <v>438</v>
      </c>
    </row>
    <row r="26" spans="1:9" ht="23.1" customHeight="1">
      <c r="A26" s="70">
        <v>23</v>
      </c>
      <c r="B26" s="71" t="s">
        <v>205</v>
      </c>
      <c r="C26" s="72">
        <v>25000</v>
      </c>
      <c r="D26" s="73">
        <v>2010</v>
      </c>
      <c r="E26" s="73">
        <v>2017</v>
      </c>
      <c r="F26" s="91">
        <v>0.14000000000000001</v>
      </c>
      <c r="G26" s="71" t="s">
        <v>206</v>
      </c>
      <c r="H26" s="73">
        <v>100</v>
      </c>
      <c r="I26" s="71" t="s">
        <v>353</v>
      </c>
    </row>
    <row r="27" spans="1:9" ht="54">
      <c r="A27" s="70">
        <v>24</v>
      </c>
      <c r="B27" s="71" t="s">
        <v>351</v>
      </c>
      <c r="C27" s="72">
        <v>8500</v>
      </c>
      <c r="D27" s="73">
        <v>2010</v>
      </c>
      <c r="E27" s="73">
        <v>2015</v>
      </c>
      <c r="F27" s="91">
        <v>0.125</v>
      </c>
      <c r="G27" s="71" t="s">
        <v>396</v>
      </c>
      <c r="H27" s="73">
        <v>100</v>
      </c>
      <c r="I27" s="71" t="s">
        <v>345</v>
      </c>
    </row>
    <row r="28" spans="1:9" ht="27">
      <c r="A28" s="70">
        <v>25</v>
      </c>
      <c r="B28" s="71" t="s">
        <v>437</v>
      </c>
      <c r="C28" s="72">
        <v>57500</v>
      </c>
      <c r="D28" s="73">
        <v>2010</v>
      </c>
      <c r="E28" s="73">
        <v>2017</v>
      </c>
      <c r="F28" s="91">
        <v>0.1</v>
      </c>
      <c r="G28" s="75" t="s">
        <v>200</v>
      </c>
      <c r="H28" s="73">
        <v>100</v>
      </c>
      <c r="I28" s="75" t="s">
        <v>345</v>
      </c>
    </row>
    <row r="29" spans="1:9" ht="33.950000000000003" customHeight="1">
      <c r="A29" s="70">
        <v>26</v>
      </c>
      <c r="B29" s="71" t="s">
        <v>354</v>
      </c>
      <c r="C29" s="72">
        <v>13000</v>
      </c>
      <c r="D29" s="73">
        <v>2011</v>
      </c>
      <c r="E29" s="73">
        <v>2016</v>
      </c>
      <c r="F29" s="91">
        <v>0.14000000000000001</v>
      </c>
      <c r="G29" s="71" t="s">
        <v>355</v>
      </c>
      <c r="H29" s="73">
        <v>100</v>
      </c>
      <c r="I29" s="71" t="s">
        <v>356</v>
      </c>
    </row>
    <row r="30" spans="1:9" ht="27">
      <c r="A30" s="70">
        <v>27</v>
      </c>
      <c r="B30" s="71" t="s">
        <v>357</v>
      </c>
      <c r="C30" s="72">
        <v>50000</v>
      </c>
      <c r="D30" s="73">
        <v>2011</v>
      </c>
      <c r="E30" s="73">
        <v>2018</v>
      </c>
      <c r="F30" s="91">
        <v>0.14000000000000001</v>
      </c>
      <c r="G30" s="71" t="s">
        <v>207</v>
      </c>
      <c r="H30" s="73">
        <v>100</v>
      </c>
      <c r="I30" s="71" t="s">
        <v>358</v>
      </c>
    </row>
    <row r="31" spans="1:9" ht="27">
      <c r="A31" s="70">
        <v>28</v>
      </c>
      <c r="B31" s="71" t="s">
        <v>359</v>
      </c>
      <c r="C31" s="81">
        <v>20000</v>
      </c>
      <c r="D31" s="73">
        <v>2011</v>
      </c>
      <c r="E31" s="73">
        <v>2018</v>
      </c>
      <c r="F31" s="91">
        <v>0.14499999999999999</v>
      </c>
      <c r="G31" s="71" t="s">
        <v>207</v>
      </c>
      <c r="H31" s="73">
        <v>100</v>
      </c>
      <c r="I31" s="71" t="s">
        <v>360</v>
      </c>
    </row>
    <row r="32" spans="1:9" ht="36">
      <c r="A32" s="70">
        <v>29</v>
      </c>
      <c r="B32" s="71" t="s">
        <v>361</v>
      </c>
      <c r="C32" s="72">
        <v>9000</v>
      </c>
      <c r="D32" s="73">
        <v>2011</v>
      </c>
      <c r="E32" s="73" t="s">
        <v>737</v>
      </c>
      <c r="F32" s="91" t="s">
        <v>738</v>
      </c>
      <c r="G32" s="71" t="s">
        <v>209</v>
      </c>
      <c r="H32" s="73">
        <v>100</v>
      </c>
      <c r="I32" s="71" t="s">
        <v>736</v>
      </c>
    </row>
    <row r="33" spans="1:9" ht="45">
      <c r="A33" s="70">
        <v>30</v>
      </c>
      <c r="B33" s="75" t="s">
        <v>363</v>
      </c>
      <c r="C33" s="72">
        <v>20000</v>
      </c>
      <c r="D33" s="73">
        <v>2012</v>
      </c>
      <c r="E33" s="73" t="s">
        <v>747</v>
      </c>
      <c r="F33" s="91" t="s">
        <v>740</v>
      </c>
      <c r="G33" s="75" t="s">
        <v>210</v>
      </c>
      <c r="H33" s="73">
        <v>100</v>
      </c>
      <c r="I33" s="75" t="s">
        <v>741</v>
      </c>
    </row>
    <row r="34" spans="1:9" ht="54">
      <c r="A34" s="70">
        <v>31</v>
      </c>
      <c r="B34" s="71" t="s">
        <v>364</v>
      </c>
      <c r="C34" s="72">
        <v>80000</v>
      </c>
      <c r="D34" s="73">
        <v>2012</v>
      </c>
      <c r="E34" s="73">
        <v>2019</v>
      </c>
      <c r="F34" s="91">
        <v>0.14499999999999999</v>
      </c>
      <c r="G34" s="71" t="s">
        <v>211</v>
      </c>
      <c r="H34" s="73">
        <v>100</v>
      </c>
      <c r="I34" s="71" t="s">
        <v>365</v>
      </c>
    </row>
    <row r="35" spans="1:9" ht="54">
      <c r="A35" s="70">
        <v>32</v>
      </c>
      <c r="B35" s="71" t="s">
        <v>362</v>
      </c>
      <c r="C35" s="72">
        <v>27000</v>
      </c>
      <c r="D35" s="73">
        <v>2012</v>
      </c>
      <c r="E35" s="73" t="s">
        <v>748</v>
      </c>
      <c r="F35" s="91">
        <v>0.155</v>
      </c>
      <c r="G35" s="71" t="s">
        <v>207</v>
      </c>
      <c r="H35" s="73">
        <v>100</v>
      </c>
      <c r="I35" s="71" t="s">
        <v>739</v>
      </c>
    </row>
    <row r="36" spans="1:9" ht="36">
      <c r="A36" s="70">
        <v>33</v>
      </c>
      <c r="B36" s="75" t="s">
        <v>366</v>
      </c>
      <c r="C36" s="72">
        <v>30000</v>
      </c>
      <c r="D36" s="73">
        <v>2012</v>
      </c>
      <c r="E36" s="73">
        <v>2019</v>
      </c>
      <c r="F36" s="91">
        <v>0.14749999999999999</v>
      </c>
      <c r="G36" s="75" t="s">
        <v>212</v>
      </c>
      <c r="H36" s="73">
        <v>100</v>
      </c>
      <c r="I36" s="75" t="s">
        <v>477</v>
      </c>
    </row>
    <row r="37" spans="1:9" ht="27">
      <c r="A37" s="70">
        <v>34</v>
      </c>
      <c r="B37" s="75" t="s">
        <v>376</v>
      </c>
      <c r="C37" s="72">
        <v>5000</v>
      </c>
      <c r="D37" s="73">
        <v>2013</v>
      </c>
      <c r="E37" s="73">
        <v>2020</v>
      </c>
      <c r="F37" s="91">
        <v>0.14499999999999999</v>
      </c>
      <c r="G37" s="75" t="s">
        <v>377</v>
      </c>
      <c r="H37" s="73">
        <v>100</v>
      </c>
      <c r="I37" s="75" t="s">
        <v>345</v>
      </c>
    </row>
    <row r="38" spans="1:9" ht="36">
      <c r="A38" s="70">
        <v>35</v>
      </c>
      <c r="B38" s="75" t="s">
        <v>428</v>
      </c>
      <c r="C38" s="72">
        <v>5000</v>
      </c>
      <c r="D38" s="73">
        <v>2013</v>
      </c>
      <c r="E38" s="73" t="s">
        <v>742</v>
      </c>
      <c r="F38" s="91">
        <v>0.15</v>
      </c>
      <c r="G38" s="75" t="s">
        <v>375</v>
      </c>
      <c r="H38" s="73">
        <v>100</v>
      </c>
      <c r="I38" s="75" t="s">
        <v>345</v>
      </c>
    </row>
    <row r="39" spans="1:9" ht="27">
      <c r="A39" s="70">
        <v>36</v>
      </c>
      <c r="B39" s="71" t="s">
        <v>369</v>
      </c>
      <c r="C39" s="81">
        <v>87500</v>
      </c>
      <c r="D39" s="73">
        <v>2013</v>
      </c>
      <c r="E39" s="73">
        <v>2020</v>
      </c>
      <c r="F39" s="91">
        <v>0.13500000000000001</v>
      </c>
      <c r="G39" s="71" t="s">
        <v>370</v>
      </c>
      <c r="H39" s="73">
        <v>100</v>
      </c>
      <c r="I39" s="74" t="s">
        <v>371</v>
      </c>
    </row>
    <row r="40" spans="1:9" ht="36">
      <c r="A40" s="70">
        <v>37</v>
      </c>
      <c r="B40" s="75" t="s">
        <v>372</v>
      </c>
      <c r="C40" s="72">
        <v>12000</v>
      </c>
      <c r="D40" s="73">
        <v>2013</v>
      </c>
      <c r="E40" s="73" t="s">
        <v>737</v>
      </c>
      <c r="F40" s="91" t="s">
        <v>738</v>
      </c>
      <c r="G40" s="75" t="s">
        <v>373</v>
      </c>
      <c r="H40" s="73">
        <v>100</v>
      </c>
      <c r="I40" s="75" t="s">
        <v>345</v>
      </c>
    </row>
    <row r="41" spans="1:9" ht="36">
      <c r="A41" s="70">
        <v>38</v>
      </c>
      <c r="B41" s="75" t="s">
        <v>367</v>
      </c>
      <c r="C41" s="72">
        <v>11400</v>
      </c>
      <c r="D41" s="73">
        <v>2013</v>
      </c>
      <c r="E41" s="73">
        <v>2020</v>
      </c>
      <c r="F41" s="91">
        <v>0.14749999999999999</v>
      </c>
      <c r="G41" s="75" t="s">
        <v>368</v>
      </c>
      <c r="H41" s="73">
        <v>100</v>
      </c>
      <c r="I41" s="75" t="s">
        <v>345</v>
      </c>
    </row>
    <row r="42" spans="1:9" ht="36">
      <c r="A42" s="70">
        <v>39</v>
      </c>
      <c r="B42" s="71" t="s">
        <v>378</v>
      </c>
      <c r="C42" s="72">
        <v>15000</v>
      </c>
      <c r="D42" s="73">
        <v>2014</v>
      </c>
      <c r="E42" s="73" t="s">
        <v>743</v>
      </c>
      <c r="F42" s="91" t="s">
        <v>744</v>
      </c>
      <c r="G42" s="71" t="s">
        <v>379</v>
      </c>
      <c r="H42" s="73">
        <v>100</v>
      </c>
      <c r="I42" s="71" t="s">
        <v>345</v>
      </c>
    </row>
    <row r="43" spans="1:9" ht="27">
      <c r="A43" s="70">
        <v>40</v>
      </c>
      <c r="B43" s="75" t="s">
        <v>427</v>
      </c>
      <c r="C43" s="72">
        <v>5000</v>
      </c>
      <c r="D43" s="78">
        <v>2014</v>
      </c>
      <c r="E43" s="73">
        <v>2021</v>
      </c>
      <c r="F43" s="91">
        <v>0.15</v>
      </c>
      <c r="G43" s="75" t="s">
        <v>374</v>
      </c>
      <c r="H43" s="73">
        <v>100</v>
      </c>
      <c r="I43" s="75" t="s">
        <v>345</v>
      </c>
    </row>
    <row r="44" spans="1:9" ht="18">
      <c r="A44" s="70">
        <v>41</v>
      </c>
      <c r="B44" s="71" t="s">
        <v>388</v>
      </c>
      <c r="C44" s="72">
        <v>4950</v>
      </c>
      <c r="D44" s="73">
        <v>2015</v>
      </c>
      <c r="E44" s="73">
        <v>2022</v>
      </c>
      <c r="F44" s="91">
        <v>0.16500000000000001</v>
      </c>
      <c r="G44" s="71" t="s">
        <v>389</v>
      </c>
      <c r="H44" s="73">
        <v>100</v>
      </c>
      <c r="I44" s="71" t="s">
        <v>345</v>
      </c>
    </row>
    <row r="45" spans="1:9" ht="27">
      <c r="A45" s="70">
        <v>42</v>
      </c>
      <c r="B45" s="71" t="s">
        <v>390</v>
      </c>
      <c r="C45" s="72">
        <v>8000</v>
      </c>
      <c r="D45" s="73">
        <v>2015</v>
      </c>
      <c r="E45" s="73">
        <v>2022</v>
      </c>
      <c r="F45" s="92">
        <v>0.17</v>
      </c>
      <c r="G45" s="71" t="s">
        <v>391</v>
      </c>
      <c r="H45" s="73">
        <v>100</v>
      </c>
      <c r="I45" s="71" t="s">
        <v>345</v>
      </c>
    </row>
    <row r="46" spans="1:9" ht="27">
      <c r="A46" s="70">
        <v>43</v>
      </c>
      <c r="B46" s="71" t="s">
        <v>380</v>
      </c>
      <c r="C46" s="72">
        <v>5000</v>
      </c>
      <c r="D46" s="73">
        <v>2015</v>
      </c>
      <c r="E46" s="73">
        <v>2022</v>
      </c>
      <c r="F46" s="92">
        <v>0.16</v>
      </c>
      <c r="G46" s="71" t="s">
        <v>381</v>
      </c>
      <c r="H46" s="73">
        <v>100</v>
      </c>
      <c r="I46" s="71" t="s">
        <v>345</v>
      </c>
    </row>
    <row r="47" spans="1:9" ht="36">
      <c r="A47" s="70">
        <v>44</v>
      </c>
      <c r="B47" s="71" t="s">
        <v>384</v>
      </c>
      <c r="C47" s="72">
        <v>3000</v>
      </c>
      <c r="D47" s="73">
        <v>2015</v>
      </c>
      <c r="E47" s="73" t="s">
        <v>745</v>
      </c>
      <c r="F47" s="92">
        <v>0.17</v>
      </c>
      <c r="G47" s="71" t="s">
        <v>385</v>
      </c>
      <c r="H47" s="73">
        <v>100</v>
      </c>
      <c r="I47" s="71" t="s">
        <v>345</v>
      </c>
    </row>
    <row r="48" spans="1:9" ht="27">
      <c r="A48" s="70">
        <v>45</v>
      </c>
      <c r="B48" s="71" t="s">
        <v>382</v>
      </c>
      <c r="C48" s="72">
        <v>4800</v>
      </c>
      <c r="D48" s="73">
        <v>2015</v>
      </c>
      <c r="E48" s="73">
        <v>2022</v>
      </c>
      <c r="F48" s="91">
        <v>0.16500000000000001</v>
      </c>
      <c r="G48" s="71" t="s">
        <v>383</v>
      </c>
      <c r="H48" s="73">
        <v>100</v>
      </c>
      <c r="I48" s="71" t="s">
        <v>345</v>
      </c>
    </row>
    <row r="49" spans="1:9" ht="36">
      <c r="A49" s="70">
        <v>46</v>
      </c>
      <c r="B49" s="71" t="s">
        <v>386</v>
      </c>
      <c r="C49" s="72">
        <v>28200</v>
      </c>
      <c r="D49" s="73">
        <v>2015</v>
      </c>
      <c r="E49" s="171" t="s">
        <v>746</v>
      </c>
      <c r="F49" s="91">
        <v>0.17499999999999999</v>
      </c>
      <c r="G49" s="71" t="s">
        <v>387</v>
      </c>
      <c r="H49" s="73">
        <v>100</v>
      </c>
      <c r="I49" s="71" t="s">
        <v>345</v>
      </c>
    </row>
    <row r="50" spans="1:9" ht="27">
      <c r="A50" s="70">
        <v>47</v>
      </c>
      <c r="B50" s="80" t="s">
        <v>392</v>
      </c>
      <c r="C50" s="72">
        <v>7000</v>
      </c>
      <c r="D50" s="73">
        <v>2015</v>
      </c>
      <c r="E50" s="73">
        <v>2022</v>
      </c>
      <c r="F50" s="92">
        <v>0.17</v>
      </c>
      <c r="G50" s="71" t="s">
        <v>391</v>
      </c>
      <c r="H50" s="73">
        <v>100</v>
      </c>
      <c r="I50" s="71" t="s">
        <v>345</v>
      </c>
    </row>
    <row r="51" spans="1:9" ht="45">
      <c r="A51" s="70">
        <v>48</v>
      </c>
      <c r="B51" s="71" t="s">
        <v>393</v>
      </c>
      <c r="C51" s="72">
        <v>47000</v>
      </c>
      <c r="D51" s="73">
        <v>2016</v>
      </c>
      <c r="E51" s="73">
        <v>2023</v>
      </c>
      <c r="F51" s="91">
        <v>0.16500000000000001</v>
      </c>
      <c r="G51" s="82" t="s">
        <v>394</v>
      </c>
      <c r="H51" s="73">
        <v>100</v>
      </c>
      <c r="I51" s="71" t="s">
        <v>395</v>
      </c>
    </row>
    <row r="52" spans="1:9" ht="45">
      <c r="A52" s="70">
        <v>49</v>
      </c>
      <c r="B52" s="131" t="s">
        <v>572</v>
      </c>
      <c r="C52" s="72">
        <v>46370</v>
      </c>
      <c r="D52" s="73">
        <v>2017</v>
      </c>
      <c r="E52" s="73">
        <v>2024</v>
      </c>
      <c r="F52" s="91">
        <v>0.16750000000000001</v>
      </c>
      <c r="G52" s="82" t="s">
        <v>394</v>
      </c>
      <c r="H52" s="73">
        <v>100</v>
      </c>
      <c r="I52" s="71" t="s">
        <v>395</v>
      </c>
    </row>
    <row r="53" spans="1:9" ht="45">
      <c r="A53" s="70">
        <v>50</v>
      </c>
      <c r="B53" s="131" t="s">
        <v>573</v>
      </c>
      <c r="C53" s="72">
        <v>38770</v>
      </c>
      <c r="D53" s="73">
        <v>2017</v>
      </c>
      <c r="E53" s="73">
        <v>2027</v>
      </c>
      <c r="F53" s="91">
        <v>0.17249999999999999</v>
      </c>
      <c r="G53" s="82" t="s">
        <v>394</v>
      </c>
      <c r="H53" s="73">
        <v>100</v>
      </c>
      <c r="I53" s="71" t="s">
        <v>395</v>
      </c>
    </row>
    <row r="54" spans="1:9" ht="45">
      <c r="A54" s="70">
        <v>51</v>
      </c>
      <c r="B54" s="131" t="s">
        <v>574</v>
      </c>
      <c r="C54" s="72">
        <v>6911</v>
      </c>
      <c r="D54" s="73">
        <v>2017</v>
      </c>
      <c r="E54" s="73">
        <v>2024</v>
      </c>
      <c r="F54" s="91">
        <v>0.156</v>
      </c>
      <c r="G54" s="82" t="s">
        <v>394</v>
      </c>
      <c r="H54" s="73">
        <v>100</v>
      </c>
      <c r="I54" s="71" t="s">
        <v>395</v>
      </c>
    </row>
    <row r="55" spans="1:9" ht="45">
      <c r="A55" s="70">
        <v>52</v>
      </c>
      <c r="B55" s="131" t="s">
        <v>575</v>
      </c>
      <c r="C55" s="72">
        <v>5336</v>
      </c>
      <c r="D55" s="132">
        <v>2017</v>
      </c>
      <c r="E55" s="132">
        <v>2027</v>
      </c>
      <c r="F55" s="170">
        <v>0.1585</v>
      </c>
      <c r="G55" s="82" t="s">
        <v>394</v>
      </c>
      <c r="H55" s="73">
        <v>100</v>
      </c>
      <c r="I55" s="71" t="s">
        <v>395</v>
      </c>
    </row>
    <row r="56" spans="1:9" ht="36">
      <c r="A56" s="70">
        <v>53</v>
      </c>
      <c r="B56" s="131" t="s">
        <v>698</v>
      </c>
      <c r="C56" s="72">
        <v>14800</v>
      </c>
      <c r="D56" s="132">
        <v>2019</v>
      </c>
      <c r="E56" s="132">
        <v>2027</v>
      </c>
      <c r="F56" s="170">
        <v>0.13</v>
      </c>
      <c r="G56" s="82" t="s">
        <v>734</v>
      </c>
      <c r="H56" s="73">
        <v>100</v>
      </c>
      <c r="I56" s="131" t="s">
        <v>345</v>
      </c>
    </row>
    <row r="57" spans="1:9" ht="45">
      <c r="A57" s="70">
        <v>54</v>
      </c>
      <c r="B57" s="131" t="s">
        <v>699</v>
      </c>
      <c r="C57" s="72">
        <v>100000</v>
      </c>
      <c r="D57" s="132">
        <v>2019</v>
      </c>
      <c r="E57" s="132">
        <v>2030</v>
      </c>
      <c r="F57" s="170">
        <v>0.1225</v>
      </c>
      <c r="G57" s="82" t="s">
        <v>735</v>
      </c>
      <c r="H57" s="73">
        <v>100</v>
      </c>
      <c r="I57" s="71" t="s">
        <v>395</v>
      </c>
    </row>
    <row r="58" spans="1:9">
      <c r="A58" s="70"/>
      <c r="B58" s="131"/>
      <c r="C58" s="72"/>
      <c r="D58" s="132"/>
    </row>
    <row r="59" spans="1:9">
      <c r="A59" s="70"/>
    </row>
    <row r="60" spans="1:9">
      <c r="A60" s="70"/>
    </row>
    <row r="61" spans="1:9">
      <c r="A61" s="70"/>
    </row>
    <row r="62" spans="1:9">
      <c r="A62" s="70"/>
    </row>
    <row r="63" spans="1:9">
      <c r="A63" s="70"/>
    </row>
    <row r="64" spans="1:9">
      <c r="A64" s="70"/>
    </row>
  </sheetData>
  <sortState ref="A4:K78">
    <sortCondition ref="D4:D78"/>
    <sortCondition ref="B4:B78"/>
  </sortState>
  <mergeCells count="1">
    <mergeCell ref="A2:I2"/>
  </mergeCells>
  <hyperlinks>
    <hyperlink ref="A1" location="MENU!A1" display="BACK TO MENU"/>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G155"/>
  <sheetViews>
    <sheetView view="pageBreakPreview" zoomScale="120" zoomScaleSheetLayoutView="120" zoomScalePageLayoutView="110" workbookViewId="0">
      <pane xSplit="3" ySplit="3" topLeftCell="E136" activePane="bottomRight" state="frozen"/>
      <selection pane="topRight" activeCell="D1" sqref="D1"/>
      <selection pane="bottomLeft" activeCell="A4" sqref="A4"/>
      <selection pane="bottomRight" activeCell="B147" sqref="B147:B148"/>
    </sheetView>
  </sheetViews>
  <sheetFormatPr defaultColWidth="8.85546875" defaultRowHeight="15"/>
  <cols>
    <col min="1" max="1" width="4.85546875" style="7" customWidth="1"/>
    <col min="2" max="2" width="20.85546875" customWidth="1"/>
    <col min="3" max="3" width="33.85546875" customWidth="1"/>
    <col min="4" max="4" width="18" style="26" bestFit="1" customWidth="1"/>
    <col min="5" max="5" width="12" style="24" bestFit="1" customWidth="1"/>
    <col min="6" max="6" width="9.7109375" style="7" customWidth="1"/>
    <col min="7" max="7" width="9.85546875" style="7" customWidth="1"/>
  </cols>
  <sheetData>
    <row r="1" spans="1:7" s="3" customFormat="1" ht="18">
      <c r="A1" s="83" t="s">
        <v>443</v>
      </c>
      <c r="B1" s="64"/>
      <c r="C1" s="48"/>
      <c r="D1" s="84"/>
      <c r="E1" s="85"/>
      <c r="F1" s="66"/>
      <c r="G1" s="66"/>
    </row>
    <row r="2" spans="1:7" s="3" customFormat="1" ht="15.75">
      <c r="A2" s="210" t="s">
        <v>480</v>
      </c>
      <c r="B2" s="211"/>
      <c r="C2" s="211"/>
      <c r="D2" s="211"/>
      <c r="E2" s="211"/>
      <c r="F2" s="211"/>
      <c r="G2" s="211"/>
    </row>
    <row r="3" spans="1:7" s="18" customFormat="1" ht="18">
      <c r="A3" s="67" t="s">
        <v>45</v>
      </c>
      <c r="B3" s="67" t="s">
        <v>482</v>
      </c>
      <c r="C3" s="67" t="s">
        <v>483</v>
      </c>
      <c r="D3" s="86" t="s">
        <v>484</v>
      </c>
      <c r="E3" s="87" t="s">
        <v>465</v>
      </c>
      <c r="F3" s="67" t="s">
        <v>466</v>
      </c>
      <c r="G3" s="67" t="s">
        <v>462</v>
      </c>
    </row>
    <row r="4" spans="1:7">
      <c r="A4" s="88">
        <v>1</v>
      </c>
      <c r="B4" s="71" t="s">
        <v>46</v>
      </c>
      <c r="C4" s="71" t="s">
        <v>48</v>
      </c>
      <c r="D4" s="89" t="s">
        <v>47</v>
      </c>
      <c r="E4" s="90">
        <v>1960</v>
      </c>
      <c r="F4" s="73">
        <v>1962</v>
      </c>
      <c r="G4" s="73" t="s">
        <v>2</v>
      </c>
    </row>
    <row r="5" spans="1:7" s="3" customFormat="1">
      <c r="A5" s="88">
        <v>2</v>
      </c>
      <c r="B5" s="80" t="s">
        <v>439</v>
      </c>
      <c r="C5" s="75" t="s">
        <v>51</v>
      </c>
      <c r="D5" s="89" t="s">
        <v>50</v>
      </c>
      <c r="E5" s="90">
        <v>1962</v>
      </c>
      <c r="F5" s="73" t="s">
        <v>49</v>
      </c>
      <c r="G5" s="73" t="s">
        <v>2</v>
      </c>
    </row>
    <row r="6" spans="1:7">
      <c r="A6" s="88">
        <v>3</v>
      </c>
      <c r="B6" s="71" t="s">
        <v>52</v>
      </c>
      <c r="C6" s="71" t="s">
        <v>2</v>
      </c>
      <c r="D6" s="89" t="s">
        <v>54</v>
      </c>
      <c r="E6" s="90">
        <v>1964</v>
      </c>
      <c r="F6" s="73" t="s">
        <v>53</v>
      </c>
      <c r="G6" s="73" t="s">
        <v>2</v>
      </c>
    </row>
    <row r="7" spans="1:7">
      <c r="A7" s="88">
        <v>4</v>
      </c>
      <c r="B7" s="71" t="s">
        <v>55</v>
      </c>
      <c r="C7" s="71" t="s">
        <v>2</v>
      </c>
      <c r="D7" s="89" t="s">
        <v>2</v>
      </c>
      <c r="E7" s="90">
        <v>1966</v>
      </c>
      <c r="F7" s="73" t="s">
        <v>56</v>
      </c>
      <c r="G7" s="73" t="s">
        <v>2</v>
      </c>
    </row>
    <row r="8" spans="1:7">
      <c r="A8" s="88">
        <v>5</v>
      </c>
      <c r="B8" s="71" t="s">
        <v>57</v>
      </c>
      <c r="C8" s="71" t="s">
        <v>58</v>
      </c>
      <c r="D8" s="89" t="s">
        <v>2</v>
      </c>
      <c r="E8" s="90">
        <v>1977</v>
      </c>
      <c r="F8" s="73">
        <v>1982</v>
      </c>
      <c r="G8" s="73" t="s">
        <v>2</v>
      </c>
    </row>
    <row r="9" spans="1:7">
      <c r="A9" s="88">
        <v>6</v>
      </c>
      <c r="B9" s="71" t="s">
        <v>62</v>
      </c>
      <c r="C9" s="71" t="s">
        <v>63</v>
      </c>
      <c r="D9" s="89">
        <v>25</v>
      </c>
      <c r="E9" s="90">
        <v>1981</v>
      </c>
      <c r="F9" s="73" t="s">
        <v>2</v>
      </c>
      <c r="G9" s="73" t="s">
        <v>2</v>
      </c>
    </row>
    <row r="10" spans="1:7">
      <c r="A10" s="88">
        <v>7</v>
      </c>
      <c r="B10" s="71" t="s">
        <v>59</v>
      </c>
      <c r="C10" s="71" t="s">
        <v>60</v>
      </c>
      <c r="D10" s="89" t="s">
        <v>2</v>
      </c>
      <c r="E10" s="90">
        <v>1981</v>
      </c>
      <c r="F10" s="73">
        <v>1995</v>
      </c>
      <c r="G10" s="91">
        <v>9.7500000000000003E-2</v>
      </c>
    </row>
    <row r="11" spans="1:7">
      <c r="A11" s="88">
        <v>8</v>
      </c>
      <c r="B11" s="71" t="s">
        <v>61</v>
      </c>
      <c r="C11" s="71" t="s">
        <v>60</v>
      </c>
      <c r="D11" s="89" t="s">
        <v>2</v>
      </c>
      <c r="E11" s="90">
        <v>1981</v>
      </c>
      <c r="F11" s="73">
        <v>1995</v>
      </c>
      <c r="G11" s="91">
        <v>9.7500000000000003E-2</v>
      </c>
    </row>
    <row r="12" spans="1:7">
      <c r="A12" s="88">
        <v>9</v>
      </c>
      <c r="B12" s="71" t="s">
        <v>76</v>
      </c>
      <c r="C12" s="71" t="s">
        <v>75</v>
      </c>
      <c r="D12" s="89">
        <v>10</v>
      </c>
      <c r="E12" s="90">
        <v>1982</v>
      </c>
      <c r="F12" s="73">
        <v>1992</v>
      </c>
      <c r="G12" s="92">
        <v>0.12</v>
      </c>
    </row>
    <row r="13" spans="1:7">
      <c r="A13" s="88">
        <v>10</v>
      </c>
      <c r="B13" s="71" t="s">
        <v>69</v>
      </c>
      <c r="C13" s="71" t="s">
        <v>71</v>
      </c>
      <c r="D13" s="89">
        <v>15</v>
      </c>
      <c r="E13" s="90">
        <v>1982</v>
      </c>
      <c r="F13" s="73" t="s">
        <v>70</v>
      </c>
      <c r="G13" s="92">
        <v>0.12</v>
      </c>
    </row>
    <row r="14" spans="1:7">
      <c r="A14" s="88">
        <v>11</v>
      </c>
      <c r="B14" s="71" t="s">
        <v>64</v>
      </c>
      <c r="C14" s="71" t="s">
        <v>65</v>
      </c>
      <c r="D14" s="89">
        <v>20</v>
      </c>
      <c r="E14" s="90">
        <v>1982</v>
      </c>
      <c r="F14" s="73">
        <v>1992</v>
      </c>
      <c r="G14" s="92">
        <v>0.12</v>
      </c>
    </row>
    <row r="15" spans="1:7">
      <c r="A15" s="88">
        <v>12</v>
      </c>
      <c r="B15" s="71" t="s">
        <v>66</v>
      </c>
      <c r="C15" s="71" t="s">
        <v>68</v>
      </c>
      <c r="D15" s="89">
        <v>10</v>
      </c>
      <c r="E15" s="90">
        <v>1982</v>
      </c>
      <c r="F15" s="73">
        <v>1993</v>
      </c>
      <c r="G15" s="73" t="s">
        <v>67</v>
      </c>
    </row>
    <row r="16" spans="1:7">
      <c r="A16" s="88">
        <v>13</v>
      </c>
      <c r="B16" s="71" t="s">
        <v>72</v>
      </c>
      <c r="C16" s="71" t="s">
        <v>75</v>
      </c>
      <c r="D16" s="89">
        <v>40</v>
      </c>
      <c r="E16" s="90">
        <v>1982</v>
      </c>
      <c r="F16" s="73" t="s">
        <v>74</v>
      </c>
      <c r="G16" s="73" t="s">
        <v>73</v>
      </c>
    </row>
    <row r="17" spans="1:7">
      <c r="A17" s="88">
        <v>14</v>
      </c>
      <c r="B17" s="71" t="s">
        <v>85</v>
      </c>
      <c r="C17" s="71" t="s">
        <v>71</v>
      </c>
      <c r="D17" s="89">
        <v>25</v>
      </c>
      <c r="E17" s="90">
        <v>1983</v>
      </c>
      <c r="F17" s="73" t="s">
        <v>86</v>
      </c>
      <c r="G17" s="92">
        <v>0.12</v>
      </c>
    </row>
    <row r="18" spans="1:7" ht="18">
      <c r="A18" s="88">
        <v>15</v>
      </c>
      <c r="B18" s="71" t="s">
        <v>397</v>
      </c>
      <c r="C18" s="71" t="s">
        <v>81</v>
      </c>
      <c r="D18" s="89">
        <v>8</v>
      </c>
      <c r="E18" s="90">
        <v>1983</v>
      </c>
      <c r="F18" s="73" t="s">
        <v>80</v>
      </c>
      <c r="G18" s="92">
        <v>0.12</v>
      </c>
    </row>
    <row r="19" spans="1:7" ht="18">
      <c r="A19" s="88">
        <v>16</v>
      </c>
      <c r="B19" s="71" t="s">
        <v>82</v>
      </c>
      <c r="C19" s="71" t="s">
        <v>84</v>
      </c>
      <c r="D19" s="89">
        <v>15</v>
      </c>
      <c r="E19" s="90">
        <v>1983</v>
      </c>
      <c r="F19" s="73" t="s">
        <v>83</v>
      </c>
      <c r="G19" s="73" t="s">
        <v>73</v>
      </c>
    </row>
    <row r="20" spans="1:7">
      <c r="A20" s="88">
        <v>17</v>
      </c>
      <c r="B20" s="71" t="s">
        <v>77</v>
      </c>
      <c r="C20" s="71" t="s">
        <v>79</v>
      </c>
      <c r="D20" s="89">
        <v>25</v>
      </c>
      <c r="E20" s="90">
        <v>1983</v>
      </c>
      <c r="F20" s="73">
        <v>1994</v>
      </c>
      <c r="G20" s="73" t="s">
        <v>78</v>
      </c>
    </row>
    <row r="21" spans="1:7">
      <c r="A21" s="88">
        <v>18</v>
      </c>
      <c r="B21" s="71" t="s">
        <v>97</v>
      </c>
      <c r="C21" s="71" t="s">
        <v>99</v>
      </c>
      <c r="D21" s="89">
        <v>90</v>
      </c>
      <c r="E21" s="90">
        <v>1990</v>
      </c>
      <c r="F21" s="73" t="s">
        <v>98</v>
      </c>
      <c r="G21" s="73" t="s">
        <v>2</v>
      </c>
    </row>
    <row r="22" spans="1:7">
      <c r="A22" s="88">
        <v>19</v>
      </c>
      <c r="B22" s="71" t="s">
        <v>100</v>
      </c>
      <c r="C22" s="71" t="s">
        <v>101</v>
      </c>
      <c r="D22" s="89">
        <v>100</v>
      </c>
      <c r="E22" s="90">
        <v>1990</v>
      </c>
      <c r="F22" s="73" t="s">
        <v>2</v>
      </c>
      <c r="G22" s="73" t="s">
        <v>2</v>
      </c>
    </row>
    <row r="23" spans="1:7" ht="15" customHeight="1">
      <c r="A23" s="88">
        <v>20</v>
      </c>
      <c r="B23" s="74" t="s">
        <v>92</v>
      </c>
      <c r="C23" s="71" t="s">
        <v>91</v>
      </c>
      <c r="D23" s="89">
        <v>40</v>
      </c>
      <c r="E23" s="93">
        <v>1990</v>
      </c>
      <c r="F23" s="73" t="s">
        <v>93</v>
      </c>
      <c r="G23" s="73" t="s">
        <v>2</v>
      </c>
    </row>
    <row r="24" spans="1:7">
      <c r="A24" s="88">
        <v>21</v>
      </c>
      <c r="B24" s="71" t="s">
        <v>94</v>
      </c>
      <c r="C24" s="71" t="s">
        <v>96</v>
      </c>
      <c r="D24" s="89">
        <v>40</v>
      </c>
      <c r="E24" s="90">
        <v>1990</v>
      </c>
      <c r="F24" s="73" t="s">
        <v>95</v>
      </c>
      <c r="G24" s="73"/>
    </row>
    <row r="25" spans="1:7">
      <c r="A25" s="88">
        <v>22</v>
      </c>
      <c r="B25" s="71" t="s">
        <v>90</v>
      </c>
      <c r="C25" s="71" t="s">
        <v>91</v>
      </c>
      <c r="D25" s="89">
        <v>25</v>
      </c>
      <c r="E25" s="90">
        <v>1990</v>
      </c>
      <c r="F25" s="73" t="s">
        <v>70</v>
      </c>
      <c r="G25" s="73" t="s">
        <v>2</v>
      </c>
    </row>
    <row r="26" spans="1:7">
      <c r="A26" s="88">
        <v>23</v>
      </c>
      <c r="B26" s="71" t="s">
        <v>102</v>
      </c>
      <c r="C26" s="71" t="s">
        <v>104</v>
      </c>
      <c r="D26" s="89">
        <v>50</v>
      </c>
      <c r="E26" s="90">
        <v>1990</v>
      </c>
      <c r="F26" s="73" t="s">
        <v>103</v>
      </c>
      <c r="G26" s="73" t="s">
        <v>2</v>
      </c>
    </row>
    <row r="27" spans="1:7">
      <c r="A27" s="88">
        <v>24</v>
      </c>
      <c r="B27" s="71" t="s">
        <v>87</v>
      </c>
      <c r="C27" s="71" t="s">
        <v>89</v>
      </c>
      <c r="D27" s="89">
        <v>50</v>
      </c>
      <c r="E27" s="90">
        <v>1990</v>
      </c>
      <c r="F27" s="73" t="s">
        <v>88</v>
      </c>
      <c r="G27" s="73" t="s">
        <v>2</v>
      </c>
    </row>
    <row r="28" spans="1:7">
      <c r="A28" s="88">
        <v>25</v>
      </c>
      <c r="B28" s="71" t="s">
        <v>112</v>
      </c>
      <c r="C28" s="71" t="s">
        <v>113</v>
      </c>
      <c r="D28" s="89">
        <v>2500</v>
      </c>
      <c r="E28" s="90">
        <v>1991</v>
      </c>
      <c r="F28" s="73">
        <v>2001</v>
      </c>
      <c r="G28" s="92">
        <v>0</v>
      </c>
    </row>
    <row r="29" spans="1:7">
      <c r="A29" s="88">
        <v>26</v>
      </c>
      <c r="B29" s="71" t="s">
        <v>117</v>
      </c>
      <c r="C29" s="71" t="s">
        <v>119</v>
      </c>
      <c r="D29" s="89">
        <v>40</v>
      </c>
      <c r="E29" s="90">
        <v>1991</v>
      </c>
      <c r="F29" s="73" t="s">
        <v>118</v>
      </c>
      <c r="G29" s="92">
        <v>0.37</v>
      </c>
    </row>
    <row r="30" spans="1:7">
      <c r="A30" s="88">
        <v>27</v>
      </c>
      <c r="B30" s="71" t="s">
        <v>114</v>
      </c>
      <c r="C30" s="71" t="s">
        <v>116</v>
      </c>
      <c r="D30" s="89">
        <v>100</v>
      </c>
      <c r="E30" s="90">
        <v>1991</v>
      </c>
      <c r="F30" s="73" t="s">
        <v>115</v>
      </c>
      <c r="G30" s="73"/>
    </row>
    <row r="31" spans="1:7">
      <c r="A31" s="88">
        <v>28</v>
      </c>
      <c r="B31" s="71" t="s">
        <v>120</v>
      </c>
      <c r="C31" s="71" t="s">
        <v>121</v>
      </c>
      <c r="D31" s="89">
        <v>100</v>
      </c>
      <c r="E31" s="90">
        <v>1991</v>
      </c>
      <c r="F31" s="73" t="s">
        <v>108</v>
      </c>
      <c r="G31" s="73" t="s">
        <v>2</v>
      </c>
    </row>
    <row r="32" spans="1:7">
      <c r="A32" s="88">
        <v>29</v>
      </c>
      <c r="B32" s="71" t="s">
        <v>109</v>
      </c>
      <c r="C32" s="71" t="s">
        <v>111</v>
      </c>
      <c r="D32" s="89">
        <v>9</v>
      </c>
      <c r="E32" s="90">
        <v>1991</v>
      </c>
      <c r="F32" s="73" t="s">
        <v>110</v>
      </c>
      <c r="G32" s="92">
        <v>0.25</v>
      </c>
    </row>
    <row r="33" spans="1:7">
      <c r="A33" s="88">
        <v>30</v>
      </c>
      <c r="B33" s="71" t="s">
        <v>105</v>
      </c>
      <c r="C33" s="71" t="s">
        <v>107</v>
      </c>
      <c r="D33" s="89">
        <v>150</v>
      </c>
      <c r="E33" s="90">
        <v>1991</v>
      </c>
      <c r="F33" s="73" t="s">
        <v>106</v>
      </c>
      <c r="G33" s="92">
        <v>0.24</v>
      </c>
    </row>
    <row r="34" spans="1:7">
      <c r="A34" s="88">
        <v>31</v>
      </c>
      <c r="B34" s="71" t="s">
        <v>129</v>
      </c>
      <c r="C34" s="71" t="s">
        <v>107</v>
      </c>
      <c r="D34" s="89">
        <v>60</v>
      </c>
      <c r="E34" s="90">
        <v>1992</v>
      </c>
      <c r="F34" s="73" t="s">
        <v>106</v>
      </c>
      <c r="G34" s="73" t="s">
        <v>2</v>
      </c>
    </row>
    <row r="35" spans="1:7" ht="18">
      <c r="A35" s="88">
        <v>32</v>
      </c>
      <c r="B35" s="71" t="s">
        <v>133</v>
      </c>
      <c r="C35" s="71" t="s">
        <v>124</v>
      </c>
      <c r="D35" s="89">
        <v>30</v>
      </c>
      <c r="E35" s="90">
        <v>1992</v>
      </c>
      <c r="F35" s="73" t="s">
        <v>134</v>
      </c>
      <c r="G35" s="73" t="s">
        <v>19</v>
      </c>
    </row>
    <row r="36" spans="1:7">
      <c r="A36" s="88">
        <v>33</v>
      </c>
      <c r="B36" s="71" t="s">
        <v>130</v>
      </c>
      <c r="C36" s="71" t="s">
        <v>119</v>
      </c>
      <c r="D36" s="89">
        <v>15</v>
      </c>
      <c r="E36" s="90">
        <v>1992</v>
      </c>
      <c r="F36" s="73" t="s">
        <v>103</v>
      </c>
      <c r="G36" s="92">
        <v>0.25</v>
      </c>
    </row>
    <row r="37" spans="1:7">
      <c r="A37" s="88">
        <v>34</v>
      </c>
      <c r="B37" s="71" t="s">
        <v>125</v>
      </c>
      <c r="C37" s="71" t="s">
        <v>119</v>
      </c>
      <c r="D37" s="89">
        <v>30</v>
      </c>
      <c r="E37" s="90">
        <v>1992</v>
      </c>
      <c r="F37" s="73" t="s">
        <v>106</v>
      </c>
      <c r="G37" s="92">
        <v>0.28000000000000003</v>
      </c>
    </row>
    <row r="38" spans="1:7">
      <c r="A38" s="88">
        <v>35</v>
      </c>
      <c r="B38" s="71" t="s">
        <v>135</v>
      </c>
      <c r="C38" s="71" t="s">
        <v>124</v>
      </c>
      <c r="D38" s="89">
        <v>10</v>
      </c>
      <c r="E38" s="90">
        <v>1992</v>
      </c>
      <c r="F38" s="73">
        <v>1998</v>
      </c>
      <c r="G38" s="73" t="s">
        <v>19</v>
      </c>
    </row>
    <row r="39" spans="1:7">
      <c r="A39" s="88">
        <v>36</v>
      </c>
      <c r="B39" s="71" t="s">
        <v>131</v>
      </c>
      <c r="C39" s="71" t="s">
        <v>124</v>
      </c>
      <c r="D39" s="89">
        <v>60</v>
      </c>
      <c r="E39" s="90">
        <v>1992</v>
      </c>
      <c r="F39" s="73" t="s">
        <v>132</v>
      </c>
      <c r="G39" s="91">
        <v>0.27500000000000002</v>
      </c>
    </row>
    <row r="40" spans="1:7">
      <c r="A40" s="88">
        <v>37</v>
      </c>
      <c r="B40" s="71" t="s">
        <v>126</v>
      </c>
      <c r="C40" s="71" t="s">
        <v>128</v>
      </c>
      <c r="D40" s="89">
        <v>10</v>
      </c>
      <c r="E40" s="90">
        <v>1992</v>
      </c>
      <c r="F40" s="73" t="s">
        <v>127</v>
      </c>
      <c r="G40" s="73" t="s">
        <v>2</v>
      </c>
    </row>
    <row r="41" spans="1:7">
      <c r="A41" s="88">
        <v>38</v>
      </c>
      <c r="B41" s="71" t="s">
        <v>122</v>
      </c>
      <c r="C41" s="71" t="s">
        <v>124</v>
      </c>
      <c r="D41" s="89">
        <v>30</v>
      </c>
      <c r="E41" s="90">
        <v>1992</v>
      </c>
      <c r="F41" s="73" t="s">
        <v>123</v>
      </c>
      <c r="G41" s="92">
        <v>0.4</v>
      </c>
    </row>
    <row r="42" spans="1:7">
      <c r="A42" s="88">
        <v>39</v>
      </c>
      <c r="B42" s="71" t="s">
        <v>136</v>
      </c>
      <c r="C42" s="71" t="s">
        <v>137</v>
      </c>
      <c r="D42" s="89" t="s">
        <v>2</v>
      </c>
      <c r="E42" s="90">
        <v>1993</v>
      </c>
      <c r="F42" s="73">
        <v>1993</v>
      </c>
      <c r="G42" s="92">
        <v>0.15</v>
      </c>
    </row>
    <row r="43" spans="1:7" ht="18">
      <c r="A43" s="88">
        <v>40</v>
      </c>
      <c r="B43" s="71" t="s">
        <v>140</v>
      </c>
      <c r="C43" s="71" t="s">
        <v>141</v>
      </c>
      <c r="D43" s="89">
        <v>30</v>
      </c>
      <c r="E43" s="90">
        <v>1994</v>
      </c>
      <c r="F43" s="73">
        <v>1995</v>
      </c>
      <c r="G43" s="92">
        <v>0.14000000000000001</v>
      </c>
    </row>
    <row r="44" spans="1:7">
      <c r="A44" s="88">
        <v>41</v>
      </c>
      <c r="B44" s="71" t="s">
        <v>144</v>
      </c>
      <c r="C44" s="71" t="s">
        <v>145</v>
      </c>
      <c r="D44" s="89">
        <v>100</v>
      </c>
      <c r="E44" s="90">
        <v>1994</v>
      </c>
      <c r="F44" s="73">
        <v>1996</v>
      </c>
      <c r="G44" s="92">
        <v>0.2</v>
      </c>
    </row>
    <row r="45" spans="1:7">
      <c r="A45" s="88">
        <v>42</v>
      </c>
      <c r="B45" s="71" t="s">
        <v>146</v>
      </c>
      <c r="C45" s="71" t="s">
        <v>148</v>
      </c>
      <c r="D45" s="89">
        <v>50</v>
      </c>
      <c r="E45" s="90">
        <v>1994</v>
      </c>
      <c r="F45" s="73" t="s">
        <v>147</v>
      </c>
      <c r="G45" s="92">
        <v>0.2</v>
      </c>
    </row>
    <row r="46" spans="1:7">
      <c r="A46" s="88">
        <v>43</v>
      </c>
      <c r="B46" s="71" t="s">
        <v>138</v>
      </c>
      <c r="C46" s="71" t="s">
        <v>71</v>
      </c>
      <c r="D46" s="89">
        <v>20</v>
      </c>
      <c r="E46" s="90">
        <v>1994</v>
      </c>
      <c r="F46" s="73">
        <v>1995</v>
      </c>
      <c r="G46" s="73" t="s">
        <v>139</v>
      </c>
    </row>
    <row r="47" spans="1:7">
      <c r="A47" s="88">
        <v>44</v>
      </c>
      <c r="B47" s="71" t="s">
        <v>149</v>
      </c>
      <c r="C47" s="71" t="s">
        <v>150</v>
      </c>
      <c r="D47" s="89">
        <v>20</v>
      </c>
      <c r="E47" s="90">
        <v>1994</v>
      </c>
      <c r="F47" s="73" t="s">
        <v>134</v>
      </c>
      <c r="G47" s="73" t="s">
        <v>19</v>
      </c>
    </row>
    <row r="48" spans="1:7">
      <c r="A48" s="88">
        <v>45</v>
      </c>
      <c r="B48" s="71" t="s">
        <v>142</v>
      </c>
      <c r="C48" s="71" t="s">
        <v>143</v>
      </c>
      <c r="D48" s="89">
        <v>25</v>
      </c>
      <c r="E48" s="90">
        <v>1994</v>
      </c>
      <c r="F48" s="73">
        <v>2005</v>
      </c>
      <c r="G48" s="73" t="s">
        <v>2</v>
      </c>
    </row>
    <row r="49" spans="1:7">
      <c r="A49" s="88">
        <v>46</v>
      </c>
      <c r="B49" s="71" t="s">
        <v>151</v>
      </c>
      <c r="C49" s="71" t="s">
        <v>152</v>
      </c>
      <c r="D49" s="89">
        <v>100</v>
      </c>
      <c r="E49" s="90">
        <v>1995</v>
      </c>
      <c r="F49" s="73">
        <v>1997</v>
      </c>
      <c r="G49" s="73" t="s">
        <v>2</v>
      </c>
    </row>
    <row r="50" spans="1:7" ht="18">
      <c r="A50" s="88">
        <v>47</v>
      </c>
      <c r="B50" s="71" t="s">
        <v>153</v>
      </c>
      <c r="C50" s="71" t="s">
        <v>150</v>
      </c>
      <c r="D50" s="89">
        <v>150</v>
      </c>
      <c r="E50" s="90">
        <v>1999</v>
      </c>
      <c r="F50" s="73">
        <v>2002</v>
      </c>
      <c r="G50" s="91">
        <v>0.20749999999999999</v>
      </c>
    </row>
    <row r="51" spans="1:7">
      <c r="A51" s="88">
        <v>48</v>
      </c>
      <c r="B51" s="71" t="s">
        <v>154</v>
      </c>
      <c r="C51" s="71" t="s">
        <v>150</v>
      </c>
      <c r="D51" s="89">
        <v>100</v>
      </c>
      <c r="E51" s="90">
        <v>1999</v>
      </c>
      <c r="F51" s="73">
        <v>2002</v>
      </c>
      <c r="G51" s="73" t="s">
        <v>2</v>
      </c>
    </row>
    <row r="52" spans="1:7">
      <c r="A52" s="88">
        <v>49</v>
      </c>
      <c r="B52" s="71" t="s">
        <v>155</v>
      </c>
      <c r="C52" s="71" t="s">
        <v>150</v>
      </c>
      <c r="D52" s="89">
        <v>50</v>
      </c>
      <c r="E52" s="90">
        <v>2000</v>
      </c>
      <c r="F52" s="73" t="s">
        <v>156</v>
      </c>
      <c r="G52" s="91">
        <v>5.0000000000000001E-3</v>
      </c>
    </row>
    <row r="53" spans="1:7">
      <c r="A53" s="88">
        <v>50</v>
      </c>
      <c r="B53" s="71" t="s">
        <v>157</v>
      </c>
      <c r="C53" s="71" t="s">
        <v>150</v>
      </c>
      <c r="D53" s="89">
        <v>7000</v>
      </c>
      <c r="E53" s="90">
        <v>2000</v>
      </c>
      <c r="F53" s="73">
        <v>2002</v>
      </c>
      <c r="G53" s="91">
        <v>0.2225</v>
      </c>
    </row>
    <row r="54" spans="1:7" ht="18">
      <c r="A54" s="88">
        <v>51</v>
      </c>
      <c r="B54" s="71" t="s">
        <v>159</v>
      </c>
      <c r="C54" s="71" t="s">
        <v>160</v>
      </c>
      <c r="D54" s="89">
        <v>1500</v>
      </c>
      <c r="E54" s="90">
        <v>2002</v>
      </c>
      <c r="F54" s="73">
        <v>2004</v>
      </c>
      <c r="G54" s="92">
        <v>0.15</v>
      </c>
    </row>
    <row r="55" spans="1:7" ht="27">
      <c r="A55" s="88">
        <v>52</v>
      </c>
      <c r="B55" s="71" t="s">
        <v>398</v>
      </c>
      <c r="C55" s="71" t="s">
        <v>399</v>
      </c>
      <c r="D55" s="89">
        <v>4000</v>
      </c>
      <c r="E55" s="90">
        <v>2002</v>
      </c>
      <c r="F55" s="73" t="s">
        <v>2</v>
      </c>
      <c r="G55" s="73" t="s">
        <v>158</v>
      </c>
    </row>
    <row r="56" spans="1:7">
      <c r="A56" s="88">
        <v>53</v>
      </c>
      <c r="B56" s="71" t="s">
        <v>161</v>
      </c>
      <c r="C56" s="71" t="s">
        <v>162</v>
      </c>
      <c r="D56" s="89">
        <v>650</v>
      </c>
      <c r="E56" s="90">
        <v>2003</v>
      </c>
      <c r="F56" s="73">
        <v>2008</v>
      </c>
      <c r="G56" s="91">
        <v>0.22500000000000001</v>
      </c>
    </row>
    <row r="57" spans="1:7" ht="27">
      <c r="A57" s="88">
        <v>54</v>
      </c>
      <c r="B57" s="71" t="s">
        <v>163</v>
      </c>
      <c r="C57" s="71" t="s">
        <v>164</v>
      </c>
      <c r="D57" s="89">
        <v>1900</v>
      </c>
      <c r="E57" s="90">
        <v>2005</v>
      </c>
      <c r="F57" s="73" t="s">
        <v>485</v>
      </c>
      <c r="G57" s="73" t="s">
        <v>400</v>
      </c>
    </row>
    <row r="58" spans="1:7">
      <c r="A58" s="88">
        <v>55</v>
      </c>
      <c r="B58" s="71" t="s">
        <v>487</v>
      </c>
      <c r="C58" s="71" t="s">
        <v>488</v>
      </c>
      <c r="D58" s="89">
        <v>5000</v>
      </c>
      <c r="E58" s="90">
        <v>2005</v>
      </c>
      <c r="F58" s="73" t="s">
        <v>2</v>
      </c>
      <c r="G58" s="73" t="s">
        <v>158</v>
      </c>
    </row>
    <row r="59" spans="1:7" ht="18">
      <c r="A59" s="88">
        <v>56</v>
      </c>
      <c r="B59" s="71" t="s">
        <v>163</v>
      </c>
      <c r="C59" s="71" t="s">
        <v>166</v>
      </c>
      <c r="D59" s="89">
        <v>13500</v>
      </c>
      <c r="E59" s="90">
        <v>2006</v>
      </c>
      <c r="F59" s="73" t="s">
        <v>2</v>
      </c>
      <c r="G59" s="73" t="s">
        <v>165</v>
      </c>
    </row>
    <row r="60" spans="1:7">
      <c r="A60" s="88">
        <v>57</v>
      </c>
      <c r="B60" s="71" t="s">
        <v>167</v>
      </c>
      <c r="C60" s="71" t="s">
        <v>168</v>
      </c>
      <c r="D60" s="89">
        <v>4179</v>
      </c>
      <c r="E60" s="90">
        <v>2008</v>
      </c>
      <c r="F60" s="73">
        <v>2013</v>
      </c>
      <c r="G60" s="92">
        <v>0.12</v>
      </c>
    </row>
    <row r="61" spans="1:7" ht="18">
      <c r="A61" s="88">
        <v>58</v>
      </c>
      <c r="B61" s="71" t="s">
        <v>169</v>
      </c>
      <c r="C61" s="71" t="s">
        <v>171</v>
      </c>
      <c r="D61" s="89" t="s">
        <v>486</v>
      </c>
      <c r="E61" s="90">
        <v>2008</v>
      </c>
      <c r="F61" s="73" t="s">
        <v>401</v>
      </c>
      <c r="G61" s="73" t="s">
        <v>170</v>
      </c>
    </row>
    <row r="62" spans="1:7" ht="18">
      <c r="A62" s="88">
        <v>59</v>
      </c>
      <c r="B62" s="71" t="s">
        <v>172</v>
      </c>
      <c r="C62" s="71" t="s">
        <v>173</v>
      </c>
      <c r="D62" s="89">
        <v>2240</v>
      </c>
      <c r="E62" s="90">
        <v>2009</v>
      </c>
      <c r="F62" s="73">
        <v>2014</v>
      </c>
      <c r="G62" s="73" t="s">
        <v>173</v>
      </c>
    </row>
    <row r="63" spans="1:7" ht="18">
      <c r="A63" s="88">
        <v>60</v>
      </c>
      <c r="B63" s="71" t="s">
        <v>490</v>
      </c>
      <c r="C63" s="71" t="s">
        <v>489</v>
      </c>
      <c r="D63" s="89">
        <v>13165</v>
      </c>
      <c r="E63" s="90">
        <v>2009</v>
      </c>
      <c r="F63" s="73">
        <v>2014</v>
      </c>
      <c r="G63" s="91">
        <v>0.13500000000000001</v>
      </c>
    </row>
    <row r="64" spans="1:7" ht="27">
      <c r="A64" s="88">
        <v>61</v>
      </c>
      <c r="B64" s="71" t="s">
        <v>412</v>
      </c>
      <c r="C64" s="71" t="s">
        <v>491</v>
      </c>
      <c r="D64" s="89">
        <v>1500</v>
      </c>
      <c r="E64" s="90">
        <v>2010</v>
      </c>
      <c r="F64" s="73">
        <v>2016</v>
      </c>
      <c r="G64" s="91">
        <v>0.14000000000000001</v>
      </c>
    </row>
    <row r="65" spans="1:7" ht="18">
      <c r="A65" s="88">
        <v>62</v>
      </c>
      <c r="B65" s="71" t="s">
        <v>492</v>
      </c>
      <c r="C65" s="71" t="s">
        <v>493</v>
      </c>
      <c r="D65" s="89">
        <v>8010</v>
      </c>
      <c r="E65" s="90">
        <v>2010</v>
      </c>
      <c r="F65" s="73">
        <v>2015</v>
      </c>
      <c r="G65" s="73" t="s">
        <v>402</v>
      </c>
    </row>
    <row r="66" spans="1:7" ht="18">
      <c r="A66" s="88">
        <v>63</v>
      </c>
      <c r="B66" s="71" t="s">
        <v>494</v>
      </c>
      <c r="C66" s="71" t="s">
        <v>495</v>
      </c>
      <c r="D66" s="89">
        <v>37500</v>
      </c>
      <c r="E66" s="90">
        <v>2010</v>
      </c>
      <c r="F66" s="73">
        <v>2015</v>
      </c>
      <c r="G66" s="91">
        <v>0.12</v>
      </c>
    </row>
    <row r="67" spans="1:7" ht="15" customHeight="1">
      <c r="A67" s="88">
        <v>64</v>
      </c>
      <c r="B67" s="71" t="s">
        <v>241</v>
      </c>
      <c r="C67" s="71" t="s">
        <v>496</v>
      </c>
      <c r="D67" s="89">
        <v>1050</v>
      </c>
      <c r="E67" s="90">
        <v>2010</v>
      </c>
      <c r="F67" s="73">
        <v>2017</v>
      </c>
      <c r="G67" s="73" t="s">
        <v>176</v>
      </c>
    </row>
    <row r="68" spans="1:7" ht="18">
      <c r="A68" s="88">
        <v>65</v>
      </c>
      <c r="B68" s="71" t="s">
        <v>174</v>
      </c>
      <c r="C68" s="71" t="s">
        <v>175</v>
      </c>
      <c r="D68" s="89">
        <v>15000</v>
      </c>
      <c r="E68" s="90">
        <v>2010</v>
      </c>
      <c r="F68" s="73">
        <v>2015</v>
      </c>
      <c r="G68" s="91">
        <v>0.1</v>
      </c>
    </row>
    <row r="69" spans="1:7" ht="27">
      <c r="A69" s="88">
        <v>66</v>
      </c>
      <c r="B69" s="71" t="s">
        <v>497</v>
      </c>
      <c r="C69" s="71" t="s">
        <v>498</v>
      </c>
      <c r="D69" s="89">
        <v>20000</v>
      </c>
      <c r="E69" s="90">
        <v>2010</v>
      </c>
      <c r="F69" s="73">
        <v>2017</v>
      </c>
      <c r="G69" s="91">
        <v>0.13</v>
      </c>
    </row>
    <row r="70" spans="1:7" ht="18">
      <c r="A70" s="88">
        <v>67</v>
      </c>
      <c r="B70" s="71" t="s">
        <v>499</v>
      </c>
      <c r="C70" s="71" t="s">
        <v>500</v>
      </c>
      <c r="D70" s="89">
        <v>540</v>
      </c>
      <c r="E70" s="90">
        <v>2011</v>
      </c>
      <c r="F70" s="73">
        <v>2019</v>
      </c>
      <c r="G70" s="73" t="s">
        <v>178</v>
      </c>
    </row>
    <row r="71" spans="1:7" ht="18">
      <c r="A71" s="88">
        <v>68</v>
      </c>
      <c r="B71" s="71" t="s">
        <v>406</v>
      </c>
      <c r="C71" s="71" t="s">
        <v>407</v>
      </c>
      <c r="D71" s="89">
        <v>2260</v>
      </c>
      <c r="E71" s="90">
        <v>2011</v>
      </c>
      <c r="F71" s="73" t="s">
        <v>401</v>
      </c>
      <c r="G71" s="73" t="s">
        <v>158</v>
      </c>
    </row>
    <row r="72" spans="1:7" ht="18">
      <c r="A72" s="88">
        <v>69</v>
      </c>
      <c r="B72" s="71" t="s">
        <v>501</v>
      </c>
      <c r="C72" s="71" t="s">
        <v>502</v>
      </c>
      <c r="D72" s="89">
        <v>11880</v>
      </c>
      <c r="E72" s="90">
        <v>2011</v>
      </c>
      <c r="F72" s="73">
        <v>2014</v>
      </c>
      <c r="G72" s="91">
        <v>0.115</v>
      </c>
    </row>
    <row r="73" spans="1:7" ht="18">
      <c r="A73" s="88">
        <v>70</v>
      </c>
      <c r="B73" s="71" t="s">
        <v>503</v>
      </c>
      <c r="C73" s="71" t="s">
        <v>504</v>
      </c>
      <c r="D73" s="89">
        <v>2150</v>
      </c>
      <c r="E73" s="90">
        <v>2011</v>
      </c>
      <c r="F73" s="73">
        <v>2016</v>
      </c>
      <c r="G73" s="92">
        <v>0.13</v>
      </c>
    </row>
    <row r="74" spans="1:7" ht="18">
      <c r="A74" s="88">
        <v>71</v>
      </c>
      <c r="B74" s="71" t="s">
        <v>177</v>
      </c>
      <c r="C74" s="71" t="s">
        <v>404</v>
      </c>
      <c r="D74" s="89">
        <v>7500</v>
      </c>
      <c r="E74" s="90">
        <v>2011</v>
      </c>
      <c r="F74" s="73">
        <v>2018</v>
      </c>
      <c r="G74" s="92">
        <v>0.13</v>
      </c>
    </row>
    <row r="75" spans="1:7" ht="18">
      <c r="A75" s="88">
        <v>72</v>
      </c>
      <c r="B75" s="75" t="s">
        <v>505</v>
      </c>
      <c r="C75" s="71" t="s">
        <v>506</v>
      </c>
      <c r="D75" s="89">
        <v>3630</v>
      </c>
      <c r="E75" s="90">
        <v>2011</v>
      </c>
      <c r="F75" s="73">
        <v>2017</v>
      </c>
      <c r="G75" s="73" t="s">
        <v>402</v>
      </c>
    </row>
    <row r="76" spans="1:7" ht="18">
      <c r="A76" s="88">
        <v>73</v>
      </c>
      <c r="B76" s="75" t="s">
        <v>505</v>
      </c>
      <c r="C76" s="71" t="s">
        <v>507</v>
      </c>
      <c r="D76" s="89">
        <v>1000</v>
      </c>
      <c r="E76" s="90">
        <v>2011</v>
      </c>
      <c r="F76" s="73">
        <v>2017</v>
      </c>
      <c r="G76" s="73" t="s">
        <v>403</v>
      </c>
    </row>
    <row r="77" spans="1:7" ht="15" customHeight="1">
      <c r="A77" s="88">
        <v>74</v>
      </c>
      <c r="B77" s="71" t="s">
        <v>508</v>
      </c>
      <c r="C77" s="71" t="s">
        <v>509</v>
      </c>
      <c r="D77" s="89">
        <v>35000</v>
      </c>
      <c r="E77" s="90">
        <v>2011</v>
      </c>
      <c r="F77" s="73">
        <v>2018</v>
      </c>
      <c r="G77" s="92">
        <v>0.14000000000000001</v>
      </c>
    </row>
    <row r="78" spans="1:7">
      <c r="A78" s="88">
        <v>75</v>
      </c>
      <c r="B78" s="71" t="s">
        <v>429</v>
      </c>
      <c r="C78" s="71" t="s">
        <v>405</v>
      </c>
      <c r="D78" s="89">
        <v>940</v>
      </c>
      <c r="E78" s="90">
        <v>2012</v>
      </c>
      <c r="F78" s="73">
        <v>2017</v>
      </c>
      <c r="G78" s="92">
        <v>0.18</v>
      </c>
    </row>
    <row r="79" spans="1:7" ht="27">
      <c r="A79" s="88">
        <v>76</v>
      </c>
      <c r="B79" s="71" t="s">
        <v>510</v>
      </c>
      <c r="C79" s="71" t="s">
        <v>511</v>
      </c>
      <c r="D79" s="89">
        <v>5530</v>
      </c>
      <c r="E79" s="90">
        <v>2013</v>
      </c>
      <c r="F79" s="73">
        <v>2016</v>
      </c>
      <c r="G79" s="73">
        <v>14.25</v>
      </c>
    </row>
    <row r="80" spans="1:7" ht="18">
      <c r="A80" s="88">
        <v>77</v>
      </c>
      <c r="B80" s="71" t="s">
        <v>512</v>
      </c>
      <c r="C80" s="71" t="s">
        <v>513</v>
      </c>
      <c r="D80" s="89">
        <v>2050</v>
      </c>
      <c r="E80" s="90">
        <v>2013</v>
      </c>
      <c r="F80" s="73">
        <v>2020</v>
      </c>
      <c r="G80" s="73">
        <v>15.25</v>
      </c>
    </row>
    <row r="81" spans="1:7" ht="27">
      <c r="A81" s="88">
        <v>78</v>
      </c>
      <c r="B81" s="71" t="s">
        <v>514</v>
      </c>
      <c r="C81" s="71" t="s">
        <v>515</v>
      </c>
      <c r="D81" s="89">
        <v>3000</v>
      </c>
      <c r="E81" s="90">
        <v>2013</v>
      </c>
      <c r="F81" s="73">
        <v>2018</v>
      </c>
      <c r="G81" s="73">
        <v>15.75</v>
      </c>
    </row>
    <row r="82" spans="1:7">
      <c r="A82" s="88">
        <v>79</v>
      </c>
      <c r="B82" s="71" t="s">
        <v>516</v>
      </c>
      <c r="C82" s="71" t="s">
        <v>517</v>
      </c>
      <c r="D82" s="89">
        <v>4500</v>
      </c>
      <c r="E82" s="90">
        <v>2014</v>
      </c>
      <c r="F82" s="73">
        <v>2019</v>
      </c>
      <c r="G82" s="92">
        <v>0.16</v>
      </c>
    </row>
    <row r="83" spans="1:7" ht="18">
      <c r="A83" s="88">
        <v>80</v>
      </c>
      <c r="B83" s="71" t="s">
        <v>518</v>
      </c>
      <c r="C83" s="71" t="s">
        <v>519</v>
      </c>
      <c r="D83" s="89">
        <v>26000</v>
      </c>
      <c r="E83" s="90">
        <v>2014</v>
      </c>
      <c r="F83" s="73">
        <v>2021</v>
      </c>
      <c r="G83" s="91">
        <v>0.14249999999999999</v>
      </c>
    </row>
    <row r="84" spans="1:7">
      <c r="A84" s="88">
        <v>81</v>
      </c>
      <c r="B84" s="71" t="s">
        <v>520</v>
      </c>
      <c r="C84" s="71" t="s">
        <v>521</v>
      </c>
      <c r="D84" s="89">
        <v>2000</v>
      </c>
      <c r="E84" s="90">
        <v>2014</v>
      </c>
      <c r="F84" s="73">
        <v>2019</v>
      </c>
      <c r="G84" s="91">
        <v>0.155</v>
      </c>
    </row>
    <row r="85" spans="1:7" ht="36">
      <c r="A85" s="88">
        <v>82</v>
      </c>
      <c r="B85" s="71" t="s">
        <v>522</v>
      </c>
      <c r="C85" s="71" t="s">
        <v>523</v>
      </c>
      <c r="D85" s="89">
        <v>15540</v>
      </c>
      <c r="E85" s="90">
        <v>2014</v>
      </c>
      <c r="F85" s="73">
        <v>2024</v>
      </c>
      <c r="G85" s="73" t="s">
        <v>408</v>
      </c>
    </row>
    <row r="86" spans="1:7" ht="18">
      <c r="A86" s="88">
        <v>83</v>
      </c>
      <c r="B86" s="71" t="s">
        <v>524</v>
      </c>
      <c r="C86" s="71" t="s">
        <v>525</v>
      </c>
      <c r="D86" s="89">
        <v>30500</v>
      </c>
      <c r="E86" s="90">
        <v>2014</v>
      </c>
      <c r="F86" s="73">
        <v>2021</v>
      </c>
      <c r="G86" s="91">
        <v>0.16450000000000001</v>
      </c>
    </row>
    <row r="87" spans="1:7" ht="18">
      <c r="A87" s="88">
        <v>84</v>
      </c>
      <c r="B87" s="71" t="s">
        <v>526</v>
      </c>
      <c r="C87" s="71" t="s">
        <v>527</v>
      </c>
      <c r="D87" s="89">
        <v>600</v>
      </c>
      <c r="E87" s="90">
        <v>2015</v>
      </c>
      <c r="F87" s="73">
        <v>2020</v>
      </c>
      <c r="G87" s="91">
        <v>0.1825</v>
      </c>
    </row>
    <row r="88" spans="1:7" ht="15" customHeight="1">
      <c r="A88" s="88">
        <v>85</v>
      </c>
      <c r="B88" s="71" t="s">
        <v>528</v>
      </c>
      <c r="C88" s="71" t="s">
        <v>529</v>
      </c>
      <c r="D88" s="89">
        <v>23185</v>
      </c>
      <c r="E88" s="90">
        <v>2015</v>
      </c>
      <c r="F88" s="73">
        <v>2020</v>
      </c>
      <c r="G88" s="91">
        <v>0.15</v>
      </c>
    </row>
    <row r="89" spans="1:7" ht="15" customHeight="1">
      <c r="A89" s="88">
        <v>86</v>
      </c>
      <c r="B89" s="71" t="s">
        <v>218</v>
      </c>
      <c r="C89" s="71" t="s">
        <v>530</v>
      </c>
      <c r="D89" s="89">
        <v>30000</v>
      </c>
      <c r="E89" s="90">
        <v>2015</v>
      </c>
      <c r="F89" s="73">
        <v>2022</v>
      </c>
      <c r="G89" s="91">
        <v>0.1648</v>
      </c>
    </row>
    <row r="90" spans="1:7" ht="27">
      <c r="A90" s="88">
        <v>87</v>
      </c>
      <c r="B90" s="71" t="s">
        <v>531</v>
      </c>
      <c r="C90" s="71" t="s">
        <v>532</v>
      </c>
      <c r="D90" s="89">
        <v>8000</v>
      </c>
      <c r="E90" s="90">
        <v>2015</v>
      </c>
      <c r="F90" s="73">
        <v>2030</v>
      </c>
      <c r="G90" s="91">
        <v>0.14899999999999999</v>
      </c>
    </row>
    <row r="91" spans="1:7" ht="27">
      <c r="A91" s="88">
        <v>88</v>
      </c>
      <c r="B91" s="71" t="s">
        <v>533</v>
      </c>
      <c r="C91" s="71" t="s">
        <v>534</v>
      </c>
      <c r="D91" s="89">
        <v>10000</v>
      </c>
      <c r="E91" s="90">
        <v>2015</v>
      </c>
      <c r="F91" s="73">
        <v>2020</v>
      </c>
      <c r="G91" s="91">
        <v>0.16</v>
      </c>
    </row>
    <row r="92" spans="1:7" ht="27">
      <c r="A92" s="88">
        <v>89</v>
      </c>
      <c r="B92" s="71" t="s">
        <v>533</v>
      </c>
      <c r="C92" s="71" t="s">
        <v>535</v>
      </c>
      <c r="D92" s="89">
        <v>9758</v>
      </c>
      <c r="E92" s="90">
        <v>2015</v>
      </c>
      <c r="F92" s="73">
        <v>2020</v>
      </c>
      <c r="G92" s="91">
        <v>0.155</v>
      </c>
    </row>
    <row r="93" spans="1:7" ht="36">
      <c r="A93" s="88">
        <v>90</v>
      </c>
      <c r="B93" s="71" t="s">
        <v>536</v>
      </c>
      <c r="C93" s="71" t="s">
        <v>537</v>
      </c>
      <c r="D93" s="89">
        <v>5104</v>
      </c>
      <c r="E93" s="90">
        <v>2016</v>
      </c>
      <c r="F93" s="73">
        <v>2023</v>
      </c>
      <c r="G93" s="91">
        <v>0.17249999999999999</v>
      </c>
    </row>
    <row r="94" spans="1:7" ht="27">
      <c r="A94" s="88">
        <v>91</v>
      </c>
      <c r="B94" s="71" t="s">
        <v>538</v>
      </c>
      <c r="C94" s="71" t="s">
        <v>539</v>
      </c>
      <c r="D94" s="89">
        <v>9000</v>
      </c>
      <c r="E94" s="90">
        <v>2016</v>
      </c>
      <c r="F94" s="73">
        <v>2021</v>
      </c>
      <c r="G94" s="91">
        <v>0.17499999999999999</v>
      </c>
    </row>
    <row r="95" spans="1:7" ht="27">
      <c r="A95" s="88">
        <v>92</v>
      </c>
      <c r="B95" s="71" t="s">
        <v>540</v>
      </c>
      <c r="C95" s="71" t="s">
        <v>541</v>
      </c>
      <c r="D95" s="89">
        <v>5530</v>
      </c>
      <c r="E95" s="90">
        <v>2016</v>
      </c>
      <c r="F95" s="73">
        <v>2021</v>
      </c>
      <c r="G95" s="91">
        <v>0.14249999999999999</v>
      </c>
    </row>
    <row r="96" spans="1:7" ht="27">
      <c r="A96" s="88">
        <v>93</v>
      </c>
      <c r="B96" s="71" t="s">
        <v>542</v>
      </c>
      <c r="C96" s="71" t="s">
        <v>543</v>
      </c>
      <c r="D96" s="89">
        <v>33614</v>
      </c>
      <c r="E96" s="90">
        <v>2016</v>
      </c>
      <c r="F96" s="73">
        <v>2021</v>
      </c>
      <c r="G96" s="91">
        <v>0.14749999999999999</v>
      </c>
    </row>
    <row r="97" spans="1:7" ht="27">
      <c r="A97" s="88">
        <v>94</v>
      </c>
      <c r="B97" s="71" t="s">
        <v>542</v>
      </c>
      <c r="C97" s="71" t="s">
        <v>544</v>
      </c>
      <c r="D97" s="89">
        <v>26386</v>
      </c>
      <c r="E97" s="90">
        <v>2016</v>
      </c>
      <c r="F97" s="73">
        <v>2019</v>
      </c>
      <c r="G97" s="91">
        <v>0.14249999999999999</v>
      </c>
    </row>
    <row r="98" spans="1:7" ht="36">
      <c r="A98" s="88">
        <v>95</v>
      </c>
      <c r="B98" s="71" t="s">
        <v>545</v>
      </c>
      <c r="C98" s="71" t="s">
        <v>546</v>
      </c>
      <c r="D98" s="89">
        <v>4500</v>
      </c>
      <c r="E98" s="90">
        <v>2016</v>
      </c>
      <c r="F98" s="73">
        <v>2022</v>
      </c>
      <c r="G98" s="92">
        <v>0.17</v>
      </c>
    </row>
    <row r="99" spans="1:7" ht="27">
      <c r="A99" s="88">
        <v>96</v>
      </c>
      <c r="B99" s="71" t="s">
        <v>547</v>
      </c>
      <c r="C99" s="71" t="s">
        <v>548</v>
      </c>
      <c r="D99" s="89">
        <v>4779</v>
      </c>
      <c r="E99" s="90">
        <v>2016</v>
      </c>
      <c r="F99" s="73">
        <v>2023</v>
      </c>
      <c r="G99" s="91">
        <v>0.18859999999999999</v>
      </c>
    </row>
    <row r="100" spans="1:7" ht="27">
      <c r="A100" s="88">
        <v>97</v>
      </c>
      <c r="B100" s="71" t="s">
        <v>549</v>
      </c>
      <c r="C100" s="71" t="s">
        <v>550</v>
      </c>
      <c r="D100" s="89">
        <v>7965</v>
      </c>
      <c r="E100" s="90">
        <v>2016</v>
      </c>
      <c r="F100" s="73">
        <v>2023</v>
      </c>
      <c r="G100" s="91">
        <v>0.16500000000000001</v>
      </c>
    </row>
    <row r="101" spans="1:7" ht="27">
      <c r="A101" s="88">
        <v>98</v>
      </c>
      <c r="B101" s="71" t="s">
        <v>551</v>
      </c>
      <c r="C101" s="71" t="s">
        <v>552</v>
      </c>
      <c r="D101" s="89" t="s">
        <v>409</v>
      </c>
      <c r="E101" s="90">
        <v>2016</v>
      </c>
      <c r="F101" s="73">
        <v>2023</v>
      </c>
      <c r="G101" s="91">
        <v>0.23</v>
      </c>
    </row>
    <row r="102" spans="1:7" ht="27">
      <c r="A102" s="88">
        <v>99</v>
      </c>
      <c r="B102" s="71" t="s">
        <v>553</v>
      </c>
      <c r="C102" s="71" t="s">
        <v>554</v>
      </c>
      <c r="D102" s="89">
        <v>6295</v>
      </c>
      <c r="E102" s="90">
        <v>2016</v>
      </c>
      <c r="F102" s="73">
        <v>2023</v>
      </c>
      <c r="G102" s="91">
        <v>0.185</v>
      </c>
    </row>
    <row r="103" spans="1:7" ht="27">
      <c r="A103" s="88">
        <v>100</v>
      </c>
      <c r="B103" s="71" t="s">
        <v>576</v>
      </c>
      <c r="C103" s="71" t="s">
        <v>577</v>
      </c>
      <c r="D103" s="89">
        <v>10000</v>
      </c>
      <c r="E103" s="90">
        <v>2017</v>
      </c>
      <c r="F103" s="73">
        <v>2022</v>
      </c>
      <c r="G103" s="91">
        <v>0.1825</v>
      </c>
    </row>
    <row r="104" spans="1:7" ht="27">
      <c r="A104" s="88">
        <v>101</v>
      </c>
      <c r="B104" s="131" t="s">
        <v>578</v>
      </c>
      <c r="C104" s="131" t="s">
        <v>579</v>
      </c>
      <c r="D104" s="89">
        <v>3150</v>
      </c>
      <c r="E104" s="90">
        <v>2017</v>
      </c>
      <c r="F104" s="73">
        <v>2022</v>
      </c>
      <c r="G104" s="133">
        <v>0.17150000000000001</v>
      </c>
    </row>
    <row r="105" spans="1:7" ht="27">
      <c r="A105" s="88">
        <v>102</v>
      </c>
      <c r="B105" s="131" t="s">
        <v>580</v>
      </c>
      <c r="C105" s="131" t="s">
        <v>581</v>
      </c>
      <c r="D105" s="89">
        <v>10000</v>
      </c>
      <c r="E105" s="90">
        <v>2017</v>
      </c>
      <c r="F105" s="73">
        <v>2027</v>
      </c>
      <c r="G105" s="133">
        <v>0.16</v>
      </c>
    </row>
    <row r="106" spans="1:7" ht="18">
      <c r="A106" s="88">
        <v>103</v>
      </c>
      <c r="B106" s="131" t="s">
        <v>599</v>
      </c>
      <c r="C106" s="131" t="s">
        <v>601</v>
      </c>
      <c r="D106" s="89">
        <v>4830</v>
      </c>
      <c r="E106" s="90">
        <v>2018</v>
      </c>
      <c r="F106" s="73">
        <v>2025</v>
      </c>
      <c r="G106" s="133">
        <v>0.1825</v>
      </c>
    </row>
    <row r="107" spans="1:7" s="9" customFormat="1" ht="18">
      <c r="A107" s="88">
        <v>104</v>
      </c>
      <c r="B107" s="131" t="s">
        <v>600</v>
      </c>
      <c r="C107" s="131" t="s">
        <v>615</v>
      </c>
      <c r="D107" s="151">
        <v>4355</v>
      </c>
      <c r="E107" s="146">
        <v>2018</v>
      </c>
      <c r="F107" s="161">
        <v>2023</v>
      </c>
      <c r="G107" s="152">
        <v>0.16</v>
      </c>
    </row>
    <row r="108" spans="1:7" ht="18">
      <c r="A108" s="88">
        <v>105</v>
      </c>
      <c r="B108" s="149" t="s">
        <v>599</v>
      </c>
      <c r="C108" s="131" t="s">
        <v>616</v>
      </c>
      <c r="D108" s="150">
        <v>1600</v>
      </c>
      <c r="E108" s="146">
        <v>2018</v>
      </c>
      <c r="F108" s="73">
        <v>2025</v>
      </c>
      <c r="G108" s="133">
        <v>0.155</v>
      </c>
    </row>
    <row r="109" spans="1:7" ht="27">
      <c r="A109" s="88">
        <v>106</v>
      </c>
      <c r="B109" s="149" t="s">
        <v>599</v>
      </c>
      <c r="C109" s="149" t="s">
        <v>617</v>
      </c>
      <c r="D109" s="89">
        <v>12500</v>
      </c>
      <c r="E109" s="146">
        <v>2018</v>
      </c>
      <c r="F109" s="73">
        <v>2025</v>
      </c>
      <c r="G109" s="133">
        <v>0.1525</v>
      </c>
    </row>
    <row r="110" spans="1:7" ht="18">
      <c r="A110" s="88">
        <v>107</v>
      </c>
      <c r="B110" s="149" t="s">
        <v>429</v>
      </c>
      <c r="C110" s="149" t="s">
        <v>610</v>
      </c>
      <c r="D110" s="89">
        <v>7000</v>
      </c>
      <c r="E110" s="146">
        <v>2018</v>
      </c>
      <c r="F110" s="73">
        <v>2023</v>
      </c>
      <c r="G110" s="133">
        <v>0.16539999999999999</v>
      </c>
    </row>
    <row r="111" spans="1:7" ht="18">
      <c r="A111" s="88">
        <v>108</v>
      </c>
      <c r="B111" s="149" t="s">
        <v>531</v>
      </c>
      <c r="C111" s="149" t="s">
        <v>618</v>
      </c>
      <c r="D111" s="89">
        <v>11000</v>
      </c>
      <c r="E111" s="146">
        <v>2018</v>
      </c>
      <c r="F111" s="73">
        <v>2023</v>
      </c>
      <c r="G111" s="133">
        <v>0.13800000000000001</v>
      </c>
    </row>
    <row r="112" spans="1:7" ht="18">
      <c r="A112" s="88">
        <v>109</v>
      </c>
      <c r="B112" s="149" t="s">
        <v>593</v>
      </c>
      <c r="C112" s="149" t="s">
        <v>619</v>
      </c>
      <c r="D112" s="89">
        <v>2961</v>
      </c>
      <c r="E112" s="146">
        <v>2018</v>
      </c>
      <c r="F112" s="73">
        <v>2023</v>
      </c>
      <c r="G112" s="133">
        <v>0.16500000000000001</v>
      </c>
    </row>
    <row r="113" spans="1:7" ht="27">
      <c r="A113" s="88">
        <v>110</v>
      </c>
      <c r="B113" s="149" t="s">
        <v>593</v>
      </c>
      <c r="C113" s="149" t="s">
        <v>620</v>
      </c>
      <c r="D113" s="89">
        <v>2320</v>
      </c>
      <c r="E113" s="146">
        <v>2018</v>
      </c>
      <c r="F113" s="73">
        <v>2023</v>
      </c>
      <c r="G113" s="133">
        <v>0.16500000000000001</v>
      </c>
    </row>
    <row r="114" spans="1:7" ht="27">
      <c r="A114" s="88">
        <v>111</v>
      </c>
      <c r="B114" s="149" t="s">
        <v>177</v>
      </c>
      <c r="C114" s="149" t="s">
        <v>611</v>
      </c>
      <c r="D114" s="89">
        <v>19739.400000000001</v>
      </c>
      <c r="E114" s="146">
        <v>2018</v>
      </c>
      <c r="F114" s="73">
        <v>2025</v>
      </c>
      <c r="G114" s="133">
        <v>0.17549999999999999</v>
      </c>
    </row>
    <row r="115" spans="1:7" ht="27">
      <c r="A115" s="88">
        <v>112</v>
      </c>
      <c r="B115" s="149" t="s">
        <v>607</v>
      </c>
      <c r="C115" s="149" t="s">
        <v>621</v>
      </c>
      <c r="D115" s="89">
        <v>32899</v>
      </c>
      <c r="E115" s="146">
        <v>2018</v>
      </c>
      <c r="F115" s="73">
        <v>2025</v>
      </c>
      <c r="G115" s="133">
        <v>0.16250000000000001</v>
      </c>
    </row>
    <row r="116" spans="1:7" ht="27">
      <c r="A116" s="88">
        <v>113</v>
      </c>
      <c r="B116" s="149" t="s">
        <v>239</v>
      </c>
      <c r="C116" s="149" t="s">
        <v>612</v>
      </c>
      <c r="D116" s="89">
        <v>7190.1419999999998</v>
      </c>
      <c r="E116" s="146">
        <v>2018</v>
      </c>
      <c r="F116" s="73">
        <v>2021</v>
      </c>
      <c r="G116" s="133">
        <v>0.155</v>
      </c>
    </row>
    <row r="117" spans="1:7" ht="27">
      <c r="A117" s="88">
        <v>114</v>
      </c>
      <c r="B117" s="149" t="s">
        <v>239</v>
      </c>
      <c r="C117" s="149" t="s">
        <v>613</v>
      </c>
      <c r="D117" s="89">
        <v>6314</v>
      </c>
      <c r="E117" s="146">
        <v>2018</v>
      </c>
      <c r="F117" s="73">
        <v>2025</v>
      </c>
      <c r="G117" s="133">
        <v>0.1575</v>
      </c>
    </row>
    <row r="118" spans="1:7" ht="27">
      <c r="A118" s="88">
        <v>115</v>
      </c>
      <c r="B118" s="149" t="s">
        <v>608</v>
      </c>
      <c r="C118" s="149" t="s">
        <v>622</v>
      </c>
      <c r="D118" s="89">
        <v>17675</v>
      </c>
      <c r="E118" s="146">
        <v>2018</v>
      </c>
      <c r="F118" s="73">
        <v>2025</v>
      </c>
      <c r="G118" s="133">
        <v>0.16500000000000001</v>
      </c>
    </row>
    <row r="119" spans="1:7" ht="27">
      <c r="A119" s="88">
        <v>116</v>
      </c>
      <c r="B119" s="149" t="s">
        <v>609</v>
      </c>
      <c r="C119" s="149" t="s">
        <v>623</v>
      </c>
      <c r="D119" s="89">
        <v>10110</v>
      </c>
      <c r="E119" s="146">
        <v>2018</v>
      </c>
      <c r="F119" s="73">
        <v>2021</v>
      </c>
      <c r="G119" s="133">
        <v>0.155</v>
      </c>
    </row>
    <row r="120" spans="1:7" ht="18">
      <c r="A120" s="88">
        <v>117</v>
      </c>
      <c r="B120" s="149" t="s">
        <v>609</v>
      </c>
      <c r="C120" s="149" t="s">
        <v>614</v>
      </c>
      <c r="D120" s="89">
        <v>10000</v>
      </c>
      <c r="E120" s="146">
        <v>2018</v>
      </c>
      <c r="F120" s="73">
        <v>2023</v>
      </c>
      <c r="G120" s="133">
        <v>0.16</v>
      </c>
    </row>
    <row r="121" spans="1:7" ht="27">
      <c r="A121" s="88">
        <v>118</v>
      </c>
      <c r="B121" s="149" t="s">
        <v>233</v>
      </c>
      <c r="C121" s="149" t="s">
        <v>624</v>
      </c>
      <c r="D121" s="89">
        <v>30000</v>
      </c>
      <c r="E121" s="73">
        <v>2018</v>
      </c>
      <c r="F121" s="73">
        <v>2023</v>
      </c>
      <c r="G121" s="133">
        <v>0.1575</v>
      </c>
    </row>
    <row r="122" spans="1:7" ht="27">
      <c r="A122" s="88">
        <v>119</v>
      </c>
      <c r="B122" s="149" t="s">
        <v>634</v>
      </c>
      <c r="C122" s="149" t="s">
        <v>625</v>
      </c>
      <c r="D122" s="89">
        <v>1450</v>
      </c>
      <c r="E122" s="73">
        <v>2018</v>
      </c>
      <c r="F122" s="73">
        <v>2020</v>
      </c>
      <c r="G122" s="133">
        <v>0.1976</v>
      </c>
    </row>
    <row r="123" spans="1:7">
      <c r="A123" s="88">
        <v>120</v>
      </c>
      <c r="B123" s="149" t="s">
        <v>633</v>
      </c>
      <c r="C123" s="149" t="s">
        <v>646</v>
      </c>
      <c r="D123" s="89">
        <v>8500</v>
      </c>
      <c r="E123" s="161">
        <v>2019</v>
      </c>
      <c r="F123" s="73">
        <v>2034</v>
      </c>
      <c r="G123" s="133">
        <v>0.156</v>
      </c>
    </row>
    <row r="124" spans="1:7" ht="18">
      <c r="A124" s="88">
        <v>121</v>
      </c>
      <c r="B124" s="149" t="s">
        <v>236</v>
      </c>
      <c r="C124" s="149" t="s">
        <v>627</v>
      </c>
      <c r="D124" s="89">
        <v>15000</v>
      </c>
      <c r="E124" s="73">
        <v>2019</v>
      </c>
      <c r="F124" s="73">
        <v>2024</v>
      </c>
      <c r="G124" s="133">
        <v>0.155</v>
      </c>
    </row>
    <row r="125" spans="1:7" ht="18">
      <c r="A125" s="88">
        <v>122</v>
      </c>
      <c r="B125" s="149" t="s">
        <v>657</v>
      </c>
      <c r="C125" s="149" t="s">
        <v>695</v>
      </c>
      <c r="D125" s="89">
        <v>16500</v>
      </c>
      <c r="E125" s="73">
        <v>2019</v>
      </c>
      <c r="F125" s="73">
        <v>2026</v>
      </c>
      <c r="G125" s="133">
        <v>0.17</v>
      </c>
    </row>
    <row r="126" spans="1:7" ht="36">
      <c r="A126" s="88">
        <v>123</v>
      </c>
      <c r="B126" s="149" t="s">
        <v>661</v>
      </c>
      <c r="C126" s="149" t="s">
        <v>662</v>
      </c>
      <c r="D126" s="89">
        <v>9721.25</v>
      </c>
      <c r="E126" s="73">
        <v>2019</v>
      </c>
      <c r="F126" s="73">
        <v>2025</v>
      </c>
      <c r="G126" s="133">
        <v>0.19</v>
      </c>
    </row>
    <row r="127" spans="1:7" ht="27">
      <c r="A127" s="88">
        <v>124</v>
      </c>
      <c r="B127" s="149" t="s">
        <v>658</v>
      </c>
      <c r="C127" s="149" t="s">
        <v>647</v>
      </c>
      <c r="D127" s="89">
        <v>30000</v>
      </c>
      <c r="E127" s="73">
        <v>2019</v>
      </c>
      <c r="F127" s="73">
        <v>2029</v>
      </c>
      <c r="G127" s="133">
        <v>0.16200000000000001</v>
      </c>
    </row>
    <row r="128" spans="1:7" ht="18">
      <c r="A128" s="88">
        <v>125</v>
      </c>
      <c r="B128" s="149" t="s">
        <v>659</v>
      </c>
      <c r="C128" s="149" t="s">
        <v>648</v>
      </c>
      <c r="D128" s="89">
        <v>30000</v>
      </c>
      <c r="E128" s="73">
        <v>2019</v>
      </c>
      <c r="F128" s="73">
        <v>2026</v>
      </c>
      <c r="G128" s="133">
        <v>0.155</v>
      </c>
    </row>
    <row r="129" spans="1:7" ht="27">
      <c r="A129" s="88">
        <v>126</v>
      </c>
      <c r="B129" s="149" t="s">
        <v>660</v>
      </c>
      <c r="C129" s="149" t="s">
        <v>649</v>
      </c>
      <c r="D129" s="89">
        <v>13000</v>
      </c>
      <c r="E129" s="73">
        <v>2019</v>
      </c>
      <c r="F129" s="73">
        <v>2034</v>
      </c>
      <c r="G129" s="133">
        <v>0.1515</v>
      </c>
    </row>
    <row r="130" spans="1:7" ht="27">
      <c r="A130" s="88">
        <v>127</v>
      </c>
      <c r="B130" s="149" t="s">
        <v>681</v>
      </c>
      <c r="C130" s="149" t="s">
        <v>682</v>
      </c>
      <c r="D130" s="89">
        <v>15000</v>
      </c>
      <c r="E130" s="73">
        <v>2019</v>
      </c>
      <c r="F130" s="73">
        <v>2026</v>
      </c>
      <c r="G130" s="133">
        <v>0.16489999999999999</v>
      </c>
    </row>
    <row r="131" spans="1:7" ht="18">
      <c r="A131" s="88">
        <v>128</v>
      </c>
      <c r="B131" s="149" t="s">
        <v>696</v>
      </c>
      <c r="C131" s="160" t="s">
        <v>701</v>
      </c>
      <c r="D131" s="89">
        <v>23000</v>
      </c>
      <c r="E131" s="73">
        <v>2019</v>
      </c>
      <c r="F131" s="73">
        <v>2026</v>
      </c>
      <c r="G131" s="133">
        <v>0.15</v>
      </c>
    </row>
    <row r="132" spans="1:7" ht="18">
      <c r="A132" s="88">
        <v>129</v>
      </c>
      <c r="B132" s="149" t="s">
        <v>697</v>
      </c>
      <c r="C132" s="160" t="s">
        <v>702</v>
      </c>
      <c r="D132" s="89">
        <v>11500</v>
      </c>
      <c r="E132" s="73">
        <v>2019</v>
      </c>
      <c r="F132" s="73">
        <v>2026</v>
      </c>
      <c r="G132" s="133">
        <v>0.14249999999999999</v>
      </c>
    </row>
    <row r="133" spans="1:7" ht="18">
      <c r="A133" s="88">
        <v>130</v>
      </c>
      <c r="B133" s="149" t="s">
        <v>700</v>
      </c>
      <c r="C133" s="160" t="s">
        <v>703</v>
      </c>
      <c r="D133" s="89">
        <v>5000</v>
      </c>
      <c r="E133" s="73">
        <v>2019</v>
      </c>
      <c r="F133" s="73">
        <v>2022</v>
      </c>
      <c r="G133" s="133">
        <v>0.105</v>
      </c>
    </row>
    <row r="134" spans="1:7" ht="27">
      <c r="A134" s="88">
        <v>131</v>
      </c>
      <c r="B134" s="149" t="s">
        <v>234</v>
      </c>
      <c r="C134" s="160" t="s">
        <v>704</v>
      </c>
      <c r="D134" s="89">
        <v>12499</v>
      </c>
      <c r="E134" s="73">
        <v>2020</v>
      </c>
      <c r="F134" s="73">
        <v>2023</v>
      </c>
      <c r="G134" s="133">
        <v>0.1</v>
      </c>
    </row>
    <row r="135" spans="1:7" ht="27">
      <c r="A135" s="88">
        <v>132</v>
      </c>
      <c r="B135" s="149" t="s">
        <v>234</v>
      </c>
      <c r="C135" s="160" t="s">
        <v>705</v>
      </c>
      <c r="D135" s="89">
        <v>7500.4</v>
      </c>
      <c r="E135" s="73">
        <v>2020</v>
      </c>
      <c r="F135" s="73">
        <v>2025</v>
      </c>
      <c r="G135" s="133">
        <v>0.111</v>
      </c>
    </row>
    <row r="136" spans="1:7" s="9" customFormat="1" ht="18">
      <c r="A136" s="88">
        <v>133</v>
      </c>
      <c r="B136" s="149" t="s">
        <v>706</v>
      </c>
      <c r="C136" s="162" t="s">
        <v>707</v>
      </c>
      <c r="D136" s="151">
        <v>10000</v>
      </c>
      <c r="E136" s="161">
        <v>2020</v>
      </c>
      <c r="F136" s="73">
        <v>2027</v>
      </c>
      <c r="G136" s="133">
        <v>0.14299999999999999</v>
      </c>
    </row>
    <row r="137" spans="1:7" ht="18">
      <c r="A137" s="88">
        <v>134</v>
      </c>
      <c r="B137" s="149" t="s">
        <v>708</v>
      </c>
      <c r="C137" s="160" t="s">
        <v>709</v>
      </c>
      <c r="D137" s="89">
        <v>10000</v>
      </c>
      <c r="E137" s="73">
        <v>2020</v>
      </c>
      <c r="F137" s="73">
        <v>2025</v>
      </c>
      <c r="G137" s="133">
        <v>0.125</v>
      </c>
    </row>
    <row r="138" spans="1:7" ht="18">
      <c r="A138" s="88">
        <v>135</v>
      </c>
      <c r="B138" s="149" t="s">
        <v>710</v>
      </c>
      <c r="C138" s="160" t="s">
        <v>711</v>
      </c>
      <c r="D138" s="89">
        <v>6200</v>
      </c>
      <c r="E138" s="73">
        <v>2020</v>
      </c>
      <c r="F138" s="73">
        <v>2025</v>
      </c>
      <c r="G138" s="133">
        <v>0.13</v>
      </c>
    </row>
    <row r="139" spans="1:7" ht="18">
      <c r="A139" s="88">
        <v>136</v>
      </c>
      <c r="B139" s="149" t="s">
        <v>235</v>
      </c>
      <c r="C139" s="160" t="s">
        <v>712</v>
      </c>
      <c r="D139" s="89">
        <v>100000</v>
      </c>
      <c r="E139" s="73">
        <v>2020</v>
      </c>
      <c r="F139" s="73">
        <v>2025</v>
      </c>
      <c r="G139" s="133">
        <v>0.125</v>
      </c>
    </row>
    <row r="140" spans="1:7" ht="18">
      <c r="A140" s="88">
        <v>137</v>
      </c>
      <c r="B140" s="149" t="s">
        <v>713</v>
      </c>
      <c r="C140" s="160" t="s">
        <v>714</v>
      </c>
      <c r="D140" s="89">
        <v>10000</v>
      </c>
      <c r="E140" s="73">
        <v>2020</v>
      </c>
      <c r="F140" s="73">
        <v>2026</v>
      </c>
      <c r="G140" s="133">
        <v>0.12</v>
      </c>
    </row>
    <row r="141" spans="1:7" ht="18">
      <c r="A141" s="88">
        <v>138</v>
      </c>
      <c r="B141" s="149" t="s">
        <v>715</v>
      </c>
      <c r="C141" s="160" t="s">
        <v>716</v>
      </c>
      <c r="D141" s="89">
        <v>11500</v>
      </c>
      <c r="E141" s="73">
        <v>2020</v>
      </c>
      <c r="F141" s="73">
        <v>2027</v>
      </c>
      <c r="G141" s="133">
        <v>0.14300000000000002</v>
      </c>
    </row>
    <row r="142" spans="1:7" ht="27">
      <c r="A142" s="88">
        <v>139</v>
      </c>
      <c r="B142" s="149" t="s">
        <v>717</v>
      </c>
      <c r="C142" s="160" t="s">
        <v>718</v>
      </c>
      <c r="D142" s="89">
        <v>12000</v>
      </c>
      <c r="E142" s="73">
        <v>2020</v>
      </c>
      <c r="F142" s="73">
        <v>2030</v>
      </c>
      <c r="G142" s="133">
        <v>0.1</v>
      </c>
    </row>
    <row r="143" spans="1:7" ht="18">
      <c r="A143" s="88">
        <v>140</v>
      </c>
      <c r="B143" s="149" t="s">
        <v>719</v>
      </c>
      <c r="C143" s="160" t="s">
        <v>728</v>
      </c>
      <c r="D143" s="89">
        <v>10000</v>
      </c>
      <c r="E143" s="73">
        <v>2020</v>
      </c>
      <c r="F143" s="73">
        <v>2027</v>
      </c>
      <c r="G143" s="133">
        <v>7.2000000000000008E-2</v>
      </c>
    </row>
    <row r="144" spans="1:7" ht="18">
      <c r="A144" s="88">
        <v>141</v>
      </c>
      <c r="B144" s="149" t="s">
        <v>720</v>
      </c>
      <c r="C144" s="160" t="s">
        <v>721</v>
      </c>
      <c r="D144" s="151">
        <v>25000</v>
      </c>
      <c r="E144" s="73">
        <v>2020</v>
      </c>
      <c r="F144" s="73">
        <v>2025</v>
      </c>
      <c r="G144" s="133">
        <v>6.25E-2</v>
      </c>
    </row>
    <row r="145" spans="1:7" ht="27">
      <c r="A145" s="88">
        <v>142</v>
      </c>
      <c r="B145" s="149" t="s">
        <v>722</v>
      </c>
      <c r="C145" s="160" t="s">
        <v>723</v>
      </c>
      <c r="D145" s="89">
        <v>5000</v>
      </c>
      <c r="E145" s="73">
        <v>2020</v>
      </c>
      <c r="F145" s="73">
        <v>2025</v>
      </c>
      <c r="G145" s="133">
        <v>7.0000000000000007E-2</v>
      </c>
    </row>
    <row r="146" spans="1:7" ht="18">
      <c r="A146" s="88">
        <v>143</v>
      </c>
      <c r="B146" s="149" t="s">
        <v>724</v>
      </c>
      <c r="C146" s="160" t="s">
        <v>725</v>
      </c>
      <c r="D146" s="89">
        <v>9000</v>
      </c>
      <c r="E146" s="73">
        <v>2020</v>
      </c>
      <c r="F146" s="73">
        <v>2030</v>
      </c>
      <c r="G146" s="133">
        <v>6.25E-2</v>
      </c>
    </row>
    <row r="147" spans="1:7" ht="18">
      <c r="A147" s="88">
        <v>144</v>
      </c>
      <c r="B147" s="213" t="s">
        <v>726</v>
      </c>
      <c r="C147" s="160" t="s">
        <v>727</v>
      </c>
      <c r="D147" s="212">
        <v>29890</v>
      </c>
      <c r="E147" s="73">
        <v>2020</v>
      </c>
      <c r="F147" s="73">
        <v>2025</v>
      </c>
      <c r="G147" s="133">
        <v>5.5E-2</v>
      </c>
    </row>
    <row r="148" spans="1:7">
      <c r="A148" s="88">
        <v>145</v>
      </c>
      <c r="B148" s="213"/>
      <c r="C148" s="160" t="s">
        <v>729</v>
      </c>
      <c r="D148" s="212"/>
      <c r="E148" s="73">
        <v>2020</v>
      </c>
      <c r="F148" s="73">
        <v>2027</v>
      </c>
      <c r="G148" s="133">
        <v>6.25E-2</v>
      </c>
    </row>
    <row r="149" spans="1:7">
      <c r="A149" s="88"/>
      <c r="E149" s="202"/>
      <c r="F149" s="73"/>
      <c r="G149" s="133"/>
    </row>
    <row r="150" spans="1:7">
      <c r="A150" s="88"/>
      <c r="F150" s="73"/>
      <c r="G150" s="133"/>
    </row>
    <row r="151" spans="1:7">
      <c r="A151" s="88"/>
      <c r="F151" s="73"/>
      <c r="G151" s="133"/>
    </row>
    <row r="152" spans="1:7">
      <c r="A152" s="88"/>
      <c r="F152" s="73"/>
      <c r="G152" s="133"/>
    </row>
    <row r="153" spans="1:7">
      <c r="A153" s="88"/>
      <c r="F153" s="73"/>
      <c r="G153" s="133"/>
    </row>
    <row r="154" spans="1:7">
      <c r="A154" s="88"/>
      <c r="F154" s="73"/>
      <c r="G154" s="133"/>
    </row>
    <row r="155" spans="1:7">
      <c r="A155" s="88"/>
      <c r="F155" s="73"/>
      <c r="G155" s="133"/>
    </row>
  </sheetData>
  <sortState ref="A4:L105">
    <sortCondition ref="E4:E105"/>
    <sortCondition ref="B4:B105"/>
  </sortState>
  <mergeCells count="3">
    <mergeCell ref="A2:G2"/>
    <mergeCell ref="D147:D148"/>
    <mergeCell ref="B147:B148"/>
  </mergeCells>
  <hyperlinks>
    <hyperlink ref="A1" location="MENU!A1" display="BACK TO MENU"/>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H7"/>
  <sheetViews>
    <sheetView view="pageBreakPreview" zoomScale="110" zoomScaleSheetLayoutView="110" workbookViewId="0">
      <pane xSplit="2" ySplit="3" topLeftCell="C4" activePane="bottomRight" state="frozen"/>
      <selection pane="topRight" activeCell="C1" sqref="C1"/>
      <selection pane="bottomLeft" activeCell="A5" sqref="A5"/>
      <selection pane="bottomRight"/>
    </sheetView>
  </sheetViews>
  <sheetFormatPr defaultColWidth="8.85546875" defaultRowHeight="15"/>
  <cols>
    <col min="1" max="1" width="9" bestFit="1" customWidth="1"/>
    <col min="2" max="2" width="27.140625" customWidth="1"/>
    <col min="3" max="3" width="36" customWidth="1"/>
    <col min="4" max="4" width="9.140625" bestFit="1" customWidth="1"/>
    <col min="5" max="8" width="9" bestFit="1" customWidth="1"/>
  </cols>
  <sheetData>
    <row r="1" spans="1:8" s="3" customFormat="1" ht="18">
      <c r="A1" s="63" t="s">
        <v>443</v>
      </c>
      <c r="B1" s="47"/>
      <c r="C1" s="48"/>
      <c r="D1" s="48"/>
      <c r="E1" s="48"/>
      <c r="F1" s="48"/>
      <c r="G1" s="48"/>
      <c r="H1" s="48"/>
    </row>
    <row r="2" spans="1:8">
      <c r="A2" s="209" t="s">
        <v>555</v>
      </c>
      <c r="B2" s="214"/>
      <c r="C2" s="214"/>
      <c r="D2" s="214"/>
      <c r="E2" s="214"/>
      <c r="F2" s="214"/>
      <c r="G2" s="214"/>
      <c r="H2" s="214"/>
    </row>
    <row r="3" spans="1:8" ht="38.25">
      <c r="A3" s="94" t="s">
        <v>45</v>
      </c>
      <c r="B3" s="94" t="s">
        <v>482</v>
      </c>
      <c r="C3" s="94" t="s">
        <v>558</v>
      </c>
      <c r="D3" s="94" t="s">
        <v>557</v>
      </c>
      <c r="E3" s="94" t="s">
        <v>465</v>
      </c>
      <c r="F3" s="94" t="s">
        <v>466</v>
      </c>
      <c r="G3" s="94" t="s">
        <v>462</v>
      </c>
      <c r="H3" s="94" t="s">
        <v>467</v>
      </c>
    </row>
    <row r="4" spans="1:8" ht="21.95" customHeight="1">
      <c r="A4" s="95">
        <v>1</v>
      </c>
      <c r="B4" s="96" t="s">
        <v>410</v>
      </c>
      <c r="C4" s="96" t="s">
        <v>411</v>
      </c>
      <c r="D4" s="97">
        <v>12000</v>
      </c>
      <c r="E4" s="96">
        <v>2012</v>
      </c>
      <c r="F4" s="96">
        <v>2017</v>
      </c>
      <c r="G4" s="98">
        <v>0.10199999999999999</v>
      </c>
      <c r="H4" s="99">
        <v>1</v>
      </c>
    </row>
    <row r="5" spans="1:8" ht="81">
      <c r="A5" s="95">
        <v>2</v>
      </c>
      <c r="B5" s="96" t="s">
        <v>433</v>
      </c>
      <c r="C5" s="96" t="s">
        <v>559</v>
      </c>
      <c r="D5" s="97">
        <v>12950</v>
      </c>
      <c r="E5" s="96">
        <v>2014</v>
      </c>
      <c r="F5" s="96">
        <v>2021</v>
      </c>
      <c r="G5" s="98">
        <v>0.1125</v>
      </c>
      <c r="H5" s="100">
        <v>1</v>
      </c>
    </row>
    <row r="6" spans="1:8" ht="18">
      <c r="A6" s="8"/>
    </row>
    <row r="7" spans="1:8" ht="15.75">
      <c r="B7" s="11"/>
    </row>
  </sheetData>
  <mergeCells count="1">
    <mergeCell ref="A2:H2"/>
  </mergeCells>
  <hyperlinks>
    <hyperlink ref="A1" location="MENU!A1" display="BACK TO MENU"/>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J223"/>
  <sheetViews>
    <sheetView tabSelected="1" view="pageBreakPreview" zoomScale="90" zoomScaleNormal="80" zoomScaleSheetLayoutView="90" workbookViewId="0">
      <pane xSplit="1" ySplit="3" topLeftCell="C212" activePane="bottomRight" state="frozen"/>
      <selection pane="topRight" activeCell="B1" sqref="B1"/>
      <selection pane="bottomLeft" activeCell="A5" sqref="A5"/>
      <selection pane="bottomRight" activeCell="I217" sqref="I217"/>
    </sheetView>
  </sheetViews>
  <sheetFormatPr defaultColWidth="8.85546875" defaultRowHeight="15"/>
  <cols>
    <col min="1" max="1" width="10.85546875" style="18" customWidth="1"/>
    <col min="2" max="2" width="35.140625" style="18" customWidth="1"/>
    <col min="3" max="3" width="8.42578125" style="18" customWidth="1"/>
    <col min="4" max="5" width="14.7109375" style="18" customWidth="1"/>
    <col min="6" max="6" width="31.5703125" style="18" customWidth="1"/>
    <col min="7" max="7" width="15.140625" style="18" customWidth="1"/>
    <col min="8" max="8" width="10.42578125" style="6" customWidth="1"/>
    <col min="9" max="9" width="13.7109375" style="18" customWidth="1"/>
    <col min="10" max="10" width="8.28515625" style="147" customWidth="1"/>
    <col min="11" max="16384" width="8.85546875" style="18"/>
  </cols>
  <sheetData>
    <row r="1" spans="1:10" ht="18">
      <c r="A1" s="63" t="s">
        <v>443</v>
      </c>
      <c r="B1" s="48"/>
      <c r="C1" s="48"/>
      <c r="D1" s="48"/>
      <c r="E1" s="48"/>
      <c r="F1" s="48"/>
      <c r="G1" s="48"/>
      <c r="H1" s="215"/>
      <c r="I1" s="215"/>
      <c r="J1" s="48"/>
    </row>
    <row r="2" spans="1:10">
      <c r="A2" s="216" t="s">
        <v>784</v>
      </c>
      <c r="B2" s="216"/>
      <c r="C2" s="216"/>
      <c r="D2" s="216"/>
      <c r="E2" s="216"/>
      <c r="F2" s="216"/>
      <c r="G2" s="216"/>
      <c r="H2" s="216"/>
      <c r="I2" s="216"/>
      <c r="J2" s="18"/>
    </row>
    <row r="3" spans="1:10" s="2" customFormat="1" ht="38.25">
      <c r="A3" s="101" t="s">
        <v>45</v>
      </c>
      <c r="B3" s="101" t="s">
        <v>570</v>
      </c>
      <c r="C3" s="101" t="s">
        <v>213</v>
      </c>
      <c r="D3" s="101" t="s">
        <v>250</v>
      </c>
      <c r="E3" s="101" t="s">
        <v>777</v>
      </c>
      <c r="F3" s="101" t="s">
        <v>251</v>
      </c>
      <c r="G3" s="102" t="s">
        <v>778</v>
      </c>
      <c r="H3" s="103" t="s">
        <v>566</v>
      </c>
      <c r="I3" s="103" t="s">
        <v>779</v>
      </c>
      <c r="J3" s="101"/>
    </row>
    <row r="4" spans="1:10" ht="18.600000000000001" customHeight="1">
      <c r="A4" s="104">
        <v>1</v>
      </c>
      <c r="B4" s="105" t="s">
        <v>215</v>
      </c>
      <c r="C4" s="106">
        <v>1995</v>
      </c>
      <c r="D4" s="105" t="s">
        <v>214</v>
      </c>
      <c r="E4" s="105" t="s">
        <v>583</v>
      </c>
      <c r="F4" s="105" t="s">
        <v>268</v>
      </c>
      <c r="G4" s="107">
        <v>21000000</v>
      </c>
      <c r="H4" s="108">
        <v>1</v>
      </c>
      <c r="I4" s="143">
        <v>21</v>
      </c>
      <c r="J4" s="105"/>
    </row>
    <row r="5" spans="1:10" ht="18.600000000000001" customHeight="1">
      <c r="A5" s="104">
        <v>2</v>
      </c>
      <c r="B5" s="105" t="s">
        <v>253</v>
      </c>
      <c r="C5" s="106">
        <v>1997</v>
      </c>
      <c r="D5" s="105" t="s">
        <v>214</v>
      </c>
      <c r="E5" s="105" t="s">
        <v>583</v>
      </c>
      <c r="F5" s="105" t="s">
        <v>254</v>
      </c>
      <c r="G5" s="107">
        <v>160000</v>
      </c>
      <c r="H5" s="108">
        <v>8250</v>
      </c>
      <c r="I5" s="143">
        <v>1320</v>
      </c>
      <c r="J5" s="105"/>
    </row>
    <row r="6" spans="1:10" ht="18.600000000000001" customHeight="1">
      <c r="A6" s="104">
        <v>3</v>
      </c>
      <c r="B6" s="105" t="s">
        <v>319</v>
      </c>
      <c r="C6" s="106">
        <v>1997</v>
      </c>
      <c r="D6" s="105" t="s">
        <v>214</v>
      </c>
      <c r="E6" s="105" t="s">
        <v>583</v>
      </c>
      <c r="F6" s="105" t="s">
        <v>320</v>
      </c>
      <c r="G6" s="107">
        <v>2000000</v>
      </c>
      <c r="H6" s="108">
        <v>1000</v>
      </c>
      <c r="I6" s="143">
        <v>2000</v>
      </c>
      <c r="J6" s="105"/>
    </row>
    <row r="7" spans="1:10" ht="18.600000000000001" customHeight="1">
      <c r="A7" s="104">
        <v>4</v>
      </c>
      <c r="B7" s="105" t="s">
        <v>313</v>
      </c>
      <c r="C7" s="106">
        <v>1998</v>
      </c>
      <c r="D7" s="105" t="s">
        <v>289</v>
      </c>
      <c r="E7" s="105" t="s">
        <v>583</v>
      </c>
      <c r="F7" s="105" t="s">
        <v>312</v>
      </c>
      <c r="G7" s="107">
        <v>1000000</v>
      </c>
      <c r="H7" s="108">
        <v>1000</v>
      </c>
      <c r="I7" s="143">
        <v>1000</v>
      </c>
      <c r="J7" s="105"/>
    </row>
    <row r="8" spans="1:10" ht="18.600000000000001" customHeight="1">
      <c r="A8" s="104">
        <v>5</v>
      </c>
      <c r="B8" s="105" t="s">
        <v>286</v>
      </c>
      <c r="C8" s="106">
        <v>2000</v>
      </c>
      <c r="D8" s="105" t="s">
        <v>214</v>
      </c>
      <c r="E8" s="105" t="s">
        <v>583</v>
      </c>
      <c r="F8" s="105" t="s">
        <v>285</v>
      </c>
      <c r="G8" s="107">
        <v>1000000000</v>
      </c>
      <c r="H8" s="108">
        <v>1</v>
      </c>
      <c r="I8" s="143">
        <v>1000</v>
      </c>
      <c r="J8" s="105"/>
    </row>
    <row r="9" spans="1:10" ht="18.600000000000001" customHeight="1">
      <c r="A9" s="104">
        <v>6</v>
      </c>
      <c r="B9" s="105" t="s">
        <v>219</v>
      </c>
      <c r="C9" s="106">
        <v>2001</v>
      </c>
      <c r="D9" s="105" t="s">
        <v>214</v>
      </c>
      <c r="E9" s="105" t="s">
        <v>583</v>
      </c>
      <c r="F9" s="105" t="s">
        <v>287</v>
      </c>
      <c r="G9" s="107">
        <v>750000</v>
      </c>
      <c r="H9" s="108">
        <v>1000</v>
      </c>
      <c r="I9" s="143">
        <v>750</v>
      </c>
      <c r="J9" s="105"/>
    </row>
    <row r="10" spans="1:10" ht="18.600000000000001" customHeight="1">
      <c r="A10" s="104">
        <v>7</v>
      </c>
      <c r="B10" s="105" t="s">
        <v>216</v>
      </c>
      <c r="C10" s="106">
        <v>2002</v>
      </c>
      <c r="D10" s="105" t="s">
        <v>214</v>
      </c>
      <c r="E10" s="105" t="s">
        <v>583</v>
      </c>
      <c r="F10" s="105" t="s">
        <v>262</v>
      </c>
      <c r="G10" s="107">
        <v>15000000</v>
      </c>
      <c r="H10" s="108">
        <v>100</v>
      </c>
      <c r="I10" s="143">
        <v>1500</v>
      </c>
      <c r="J10" s="105"/>
    </row>
    <row r="11" spans="1:10" ht="18.600000000000001" customHeight="1">
      <c r="A11" s="104">
        <v>8</v>
      </c>
      <c r="B11" s="105" t="s">
        <v>296</v>
      </c>
      <c r="C11" s="106">
        <v>2002</v>
      </c>
      <c r="D11" s="105" t="s">
        <v>214</v>
      </c>
      <c r="E11" s="105" t="s">
        <v>583</v>
      </c>
      <c r="F11" s="105" t="s">
        <v>293</v>
      </c>
      <c r="G11" s="107">
        <v>500000000</v>
      </c>
      <c r="H11" s="108">
        <v>1.5</v>
      </c>
      <c r="I11" s="143">
        <v>750</v>
      </c>
      <c r="J11" s="105"/>
    </row>
    <row r="12" spans="1:10" ht="18.600000000000001" customHeight="1">
      <c r="A12" s="104">
        <v>9</v>
      </c>
      <c r="B12" s="105" t="s">
        <v>311</v>
      </c>
      <c r="C12" s="106">
        <v>2003</v>
      </c>
      <c r="D12" s="105" t="s">
        <v>214</v>
      </c>
      <c r="E12" s="105" t="s">
        <v>583</v>
      </c>
      <c r="F12" s="105" t="s">
        <v>312</v>
      </c>
      <c r="G12" s="107">
        <v>500000000</v>
      </c>
      <c r="H12" s="108">
        <v>100</v>
      </c>
      <c r="I12" s="143">
        <v>50000</v>
      </c>
      <c r="J12" s="105"/>
    </row>
    <row r="13" spans="1:10" ht="18.600000000000001" customHeight="1">
      <c r="A13" s="104">
        <v>10</v>
      </c>
      <c r="B13" s="105" t="s">
        <v>261</v>
      </c>
      <c r="C13" s="106">
        <v>2004</v>
      </c>
      <c r="D13" s="105" t="s">
        <v>214</v>
      </c>
      <c r="E13" s="105" t="s">
        <v>583</v>
      </c>
      <c r="F13" s="105" t="s">
        <v>262</v>
      </c>
      <c r="G13" s="107">
        <v>50000000</v>
      </c>
      <c r="H13" s="108">
        <v>20</v>
      </c>
      <c r="I13" s="143">
        <v>1000</v>
      </c>
      <c r="J13" s="105"/>
    </row>
    <row r="14" spans="1:10" ht="18.600000000000001" customHeight="1">
      <c r="A14" s="104">
        <v>11</v>
      </c>
      <c r="B14" s="105" t="s">
        <v>257</v>
      </c>
      <c r="C14" s="106">
        <v>2006</v>
      </c>
      <c r="D14" s="105" t="s">
        <v>214</v>
      </c>
      <c r="E14" s="105" t="s">
        <v>583</v>
      </c>
      <c r="F14" s="105" t="s">
        <v>258</v>
      </c>
      <c r="G14" s="107">
        <v>2500000000</v>
      </c>
      <c r="H14" s="108">
        <v>1</v>
      </c>
      <c r="I14" s="143">
        <v>2500</v>
      </c>
      <c r="J14" s="105"/>
    </row>
    <row r="15" spans="1:10" ht="18.600000000000001" customHeight="1">
      <c r="A15" s="104">
        <v>12</v>
      </c>
      <c r="B15" s="105" t="s">
        <v>284</v>
      </c>
      <c r="C15" s="106">
        <v>2006</v>
      </c>
      <c r="D15" s="105" t="s">
        <v>214</v>
      </c>
      <c r="E15" s="105" t="s">
        <v>583</v>
      </c>
      <c r="F15" s="105" t="s">
        <v>285</v>
      </c>
      <c r="G15" s="107">
        <v>1118426000</v>
      </c>
      <c r="H15" s="108">
        <v>1</v>
      </c>
      <c r="I15" s="143">
        <v>1118.4259999999999</v>
      </c>
      <c r="J15" s="105"/>
    </row>
    <row r="16" spans="1:10" ht="18.600000000000001" customHeight="1">
      <c r="A16" s="104">
        <v>13</v>
      </c>
      <c r="B16" s="105" t="s">
        <v>221</v>
      </c>
      <c r="C16" s="106">
        <v>2006</v>
      </c>
      <c r="D16" s="105" t="s">
        <v>214</v>
      </c>
      <c r="E16" s="105" t="s">
        <v>583</v>
      </c>
      <c r="F16" s="105" t="s">
        <v>287</v>
      </c>
      <c r="G16" s="107">
        <v>500000</v>
      </c>
      <c r="H16" s="108">
        <v>1000</v>
      </c>
      <c r="I16" s="143">
        <v>500</v>
      </c>
      <c r="J16" s="105"/>
    </row>
    <row r="17" spans="1:10" ht="18.600000000000001" customHeight="1">
      <c r="A17" s="104">
        <v>14</v>
      </c>
      <c r="B17" s="105" t="s">
        <v>329</v>
      </c>
      <c r="C17" s="106">
        <v>2006</v>
      </c>
      <c r="D17" s="105" t="s">
        <v>214</v>
      </c>
      <c r="E17" s="105" t="s">
        <v>583</v>
      </c>
      <c r="F17" s="105" t="s">
        <v>330</v>
      </c>
      <c r="G17" s="107">
        <v>1000000000</v>
      </c>
      <c r="H17" s="108">
        <v>1</v>
      </c>
      <c r="I17" s="143">
        <v>1000</v>
      </c>
      <c r="J17" s="105"/>
    </row>
    <row r="18" spans="1:10" ht="18.600000000000001" customHeight="1">
      <c r="A18" s="104">
        <v>15</v>
      </c>
      <c r="B18" s="105" t="s">
        <v>331</v>
      </c>
      <c r="C18" s="106">
        <v>2006</v>
      </c>
      <c r="D18" s="105" t="s">
        <v>214</v>
      </c>
      <c r="E18" s="105" t="s">
        <v>583</v>
      </c>
      <c r="F18" s="105" t="s">
        <v>330</v>
      </c>
      <c r="G18" s="107">
        <v>1000000000</v>
      </c>
      <c r="H18" s="108">
        <v>1</v>
      </c>
      <c r="I18" s="143">
        <v>1000</v>
      </c>
      <c r="J18" s="105"/>
    </row>
    <row r="19" spans="1:10" ht="18.600000000000001" customHeight="1">
      <c r="A19" s="104">
        <v>16</v>
      </c>
      <c r="B19" s="105" t="s">
        <v>332</v>
      </c>
      <c r="C19" s="106">
        <v>2006</v>
      </c>
      <c r="D19" s="105" t="s">
        <v>214</v>
      </c>
      <c r="E19" s="105" t="s">
        <v>583</v>
      </c>
      <c r="F19" s="105" t="s">
        <v>330</v>
      </c>
      <c r="G19" s="107">
        <v>1000000000</v>
      </c>
      <c r="H19" s="108">
        <v>1</v>
      </c>
      <c r="I19" s="143">
        <v>1000</v>
      </c>
      <c r="J19" s="105"/>
    </row>
    <row r="20" spans="1:10" ht="18.600000000000001" customHeight="1">
      <c r="A20" s="104">
        <v>17</v>
      </c>
      <c r="B20" s="105" t="s">
        <v>333</v>
      </c>
      <c r="C20" s="106">
        <v>2006</v>
      </c>
      <c r="D20" s="105" t="s">
        <v>214</v>
      </c>
      <c r="E20" s="105" t="s">
        <v>583</v>
      </c>
      <c r="F20" s="105" t="s">
        <v>330</v>
      </c>
      <c r="G20" s="107">
        <v>1000000000</v>
      </c>
      <c r="H20" s="108">
        <v>1</v>
      </c>
      <c r="I20" s="143">
        <v>1000</v>
      </c>
      <c r="J20" s="105"/>
    </row>
    <row r="21" spans="1:10" ht="18.600000000000001" customHeight="1">
      <c r="A21" s="104">
        <v>18</v>
      </c>
      <c r="B21" s="105" t="s">
        <v>295</v>
      </c>
      <c r="C21" s="106">
        <v>2007</v>
      </c>
      <c r="D21" s="105" t="s">
        <v>214</v>
      </c>
      <c r="E21" s="105" t="s">
        <v>583</v>
      </c>
      <c r="F21" s="105" t="s">
        <v>293</v>
      </c>
      <c r="G21" s="107">
        <v>1000000000</v>
      </c>
      <c r="H21" s="108">
        <v>1</v>
      </c>
      <c r="I21" s="143">
        <v>1000</v>
      </c>
      <c r="J21" s="105"/>
    </row>
    <row r="22" spans="1:10" ht="18.600000000000001" customHeight="1">
      <c r="A22" s="104">
        <v>19</v>
      </c>
      <c r="B22" s="105" t="s">
        <v>225</v>
      </c>
      <c r="C22" s="106">
        <v>2008</v>
      </c>
      <c r="D22" s="105" t="s">
        <v>214</v>
      </c>
      <c r="E22" s="105" t="s">
        <v>583</v>
      </c>
      <c r="F22" s="105" t="s">
        <v>430</v>
      </c>
      <c r="G22" s="107">
        <v>4000000000</v>
      </c>
      <c r="H22" s="108">
        <v>1</v>
      </c>
      <c r="I22" s="143">
        <v>4000</v>
      </c>
      <c r="J22" s="105"/>
    </row>
    <row r="23" spans="1:10" ht="18.600000000000001" customHeight="1">
      <c r="A23" s="104">
        <v>20</v>
      </c>
      <c r="B23" s="105" t="s">
        <v>270</v>
      </c>
      <c r="C23" s="106">
        <v>2008</v>
      </c>
      <c r="D23" s="105" t="s">
        <v>214</v>
      </c>
      <c r="E23" s="105" t="s">
        <v>583</v>
      </c>
      <c r="F23" s="105" t="s">
        <v>268</v>
      </c>
      <c r="G23" s="107">
        <v>6300750</v>
      </c>
      <c r="H23" s="108">
        <v>100</v>
      </c>
      <c r="I23" s="143">
        <v>630.07500000000005</v>
      </c>
      <c r="J23" s="105"/>
    </row>
    <row r="24" spans="1:10" ht="18.600000000000001" customHeight="1">
      <c r="A24" s="104">
        <v>21</v>
      </c>
      <c r="B24" s="105" t="s">
        <v>224</v>
      </c>
      <c r="C24" s="106">
        <v>2008</v>
      </c>
      <c r="D24" s="105" t="s">
        <v>214</v>
      </c>
      <c r="E24" s="105" t="s">
        <v>583</v>
      </c>
      <c r="F24" s="105" t="s">
        <v>283</v>
      </c>
      <c r="G24" s="107">
        <v>50000000</v>
      </c>
      <c r="H24" s="108">
        <v>100</v>
      </c>
      <c r="I24" s="143">
        <v>5000</v>
      </c>
      <c r="J24" s="105"/>
    </row>
    <row r="25" spans="1:10" ht="18.600000000000001" customHeight="1">
      <c r="A25" s="104">
        <v>22</v>
      </c>
      <c r="B25" s="105" t="s">
        <v>301</v>
      </c>
      <c r="C25" s="106">
        <v>2008</v>
      </c>
      <c r="D25" s="105" t="s">
        <v>214</v>
      </c>
      <c r="E25" s="105" t="s">
        <v>583</v>
      </c>
      <c r="F25" s="105" t="s">
        <v>300</v>
      </c>
      <c r="G25" s="107">
        <v>1000000000</v>
      </c>
      <c r="H25" s="108">
        <v>1</v>
      </c>
      <c r="I25" s="143">
        <v>1000</v>
      </c>
      <c r="J25" s="105"/>
    </row>
    <row r="26" spans="1:10" ht="18.600000000000001" customHeight="1">
      <c r="A26" s="104">
        <v>23</v>
      </c>
      <c r="B26" s="105" t="s">
        <v>223</v>
      </c>
      <c r="C26" s="106">
        <v>2008</v>
      </c>
      <c r="D26" s="105" t="s">
        <v>289</v>
      </c>
      <c r="E26" s="105" t="s">
        <v>583</v>
      </c>
      <c r="F26" s="105" t="s">
        <v>315</v>
      </c>
      <c r="G26" s="107">
        <v>20000000</v>
      </c>
      <c r="H26" s="108">
        <v>100</v>
      </c>
      <c r="I26" s="143">
        <v>2000</v>
      </c>
      <c r="J26" s="105"/>
    </row>
    <row r="27" spans="1:10" ht="18.600000000000001" customHeight="1">
      <c r="A27" s="104">
        <v>24</v>
      </c>
      <c r="B27" s="105" t="s">
        <v>222</v>
      </c>
      <c r="C27" s="106">
        <v>2008</v>
      </c>
      <c r="D27" s="105" t="s">
        <v>214</v>
      </c>
      <c r="E27" s="105" t="s">
        <v>583</v>
      </c>
      <c r="F27" s="105" t="s">
        <v>320</v>
      </c>
      <c r="G27" s="107">
        <v>10000000</v>
      </c>
      <c r="H27" s="108">
        <v>100</v>
      </c>
      <c r="I27" s="143">
        <v>1000</v>
      </c>
      <c r="J27" s="105"/>
    </row>
    <row r="28" spans="1:10" ht="18.600000000000001" customHeight="1">
      <c r="A28" s="104">
        <v>25</v>
      </c>
      <c r="B28" s="105" t="s">
        <v>220</v>
      </c>
      <c r="C28" s="106">
        <v>2008</v>
      </c>
      <c r="D28" s="105" t="s">
        <v>214</v>
      </c>
      <c r="E28" s="105" t="s">
        <v>583</v>
      </c>
      <c r="F28" s="105" t="s">
        <v>320</v>
      </c>
      <c r="G28" s="107">
        <v>2000000000</v>
      </c>
      <c r="H28" s="108">
        <v>1</v>
      </c>
      <c r="I28" s="143">
        <v>2000</v>
      </c>
      <c r="J28" s="105"/>
    </row>
    <row r="29" spans="1:10" ht="18.600000000000001" customHeight="1">
      <c r="A29" s="104">
        <v>26</v>
      </c>
      <c r="B29" s="105" t="s">
        <v>226</v>
      </c>
      <c r="C29" s="106">
        <v>2008</v>
      </c>
      <c r="D29" s="105" t="s">
        <v>214</v>
      </c>
      <c r="E29" s="105" t="s">
        <v>583</v>
      </c>
      <c r="F29" s="105" t="s">
        <v>343</v>
      </c>
      <c r="G29" s="107">
        <v>200000000</v>
      </c>
      <c r="H29" s="108">
        <v>10</v>
      </c>
      <c r="I29" s="143">
        <v>2000</v>
      </c>
      <c r="J29" s="105"/>
    </row>
    <row r="30" spans="1:10" ht="18.600000000000001" customHeight="1">
      <c r="A30" s="104">
        <v>27</v>
      </c>
      <c r="B30" s="105" t="s">
        <v>228</v>
      </c>
      <c r="C30" s="106">
        <v>2008</v>
      </c>
      <c r="D30" s="105" t="s">
        <v>214</v>
      </c>
      <c r="E30" s="105" t="s">
        <v>583</v>
      </c>
      <c r="F30" s="105" t="s">
        <v>343</v>
      </c>
      <c r="G30" s="107">
        <v>500000000</v>
      </c>
      <c r="H30" s="108">
        <v>10</v>
      </c>
      <c r="I30" s="143">
        <v>5000</v>
      </c>
      <c r="J30" s="105"/>
    </row>
    <row r="31" spans="1:10" ht="18.600000000000001" customHeight="1">
      <c r="A31" s="104">
        <v>28</v>
      </c>
      <c r="B31" s="105" t="s">
        <v>227</v>
      </c>
      <c r="C31" s="106">
        <v>2008</v>
      </c>
      <c r="D31" s="105" t="s">
        <v>214</v>
      </c>
      <c r="E31" s="105" t="s">
        <v>583</v>
      </c>
      <c r="F31" s="105" t="s">
        <v>343</v>
      </c>
      <c r="G31" s="107">
        <v>100000000</v>
      </c>
      <c r="H31" s="108">
        <v>10</v>
      </c>
      <c r="I31" s="143">
        <v>1000</v>
      </c>
      <c r="J31" s="105"/>
    </row>
    <row r="32" spans="1:10" ht="18.600000000000001" customHeight="1">
      <c r="A32" s="104">
        <v>29</v>
      </c>
      <c r="B32" s="105" t="s">
        <v>229</v>
      </c>
      <c r="C32" s="106">
        <v>2009</v>
      </c>
      <c r="D32" s="105" t="s">
        <v>214</v>
      </c>
      <c r="E32" s="105" t="s">
        <v>583</v>
      </c>
      <c r="F32" s="105" t="s">
        <v>252</v>
      </c>
      <c r="G32" s="107">
        <v>50000000</v>
      </c>
      <c r="H32" s="108">
        <v>100</v>
      </c>
      <c r="I32" s="143">
        <v>5000</v>
      </c>
      <c r="J32" s="105"/>
    </row>
    <row r="33" spans="1:10" ht="18.600000000000001" customHeight="1">
      <c r="A33" s="104">
        <v>30</v>
      </c>
      <c r="B33" s="105" t="s">
        <v>316</v>
      </c>
      <c r="C33" s="106">
        <v>2009</v>
      </c>
      <c r="D33" s="105" t="s">
        <v>289</v>
      </c>
      <c r="E33" s="105" t="s">
        <v>583</v>
      </c>
      <c r="F33" s="105" t="s">
        <v>315</v>
      </c>
      <c r="G33" s="107">
        <v>250019781</v>
      </c>
      <c r="H33" s="108">
        <v>51.5</v>
      </c>
      <c r="I33" s="143">
        <v>12876.018721500001</v>
      </c>
      <c r="J33" s="105"/>
    </row>
    <row r="34" spans="1:10" ht="18.600000000000001" customHeight="1">
      <c r="A34" s="104">
        <v>31</v>
      </c>
      <c r="B34" s="105" t="s">
        <v>230</v>
      </c>
      <c r="C34" s="106">
        <v>2010</v>
      </c>
      <c r="D34" s="105" t="s">
        <v>214</v>
      </c>
      <c r="E34" s="105" t="s">
        <v>583</v>
      </c>
      <c r="F34" s="105" t="s">
        <v>320</v>
      </c>
      <c r="G34" s="107">
        <v>10000000</v>
      </c>
      <c r="H34" s="108">
        <v>100</v>
      </c>
      <c r="I34" s="143">
        <v>1000</v>
      </c>
      <c r="J34" s="105"/>
    </row>
    <row r="35" spans="1:10" ht="18.600000000000001" customHeight="1">
      <c r="A35" s="104">
        <v>32</v>
      </c>
      <c r="B35" s="105" t="s">
        <v>231</v>
      </c>
      <c r="C35" s="106">
        <v>2010</v>
      </c>
      <c r="D35" s="105" t="s">
        <v>214</v>
      </c>
      <c r="E35" s="105" t="s">
        <v>583</v>
      </c>
      <c r="F35" s="105" t="s">
        <v>320</v>
      </c>
      <c r="G35" s="107">
        <v>10000000</v>
      </c>
      <c r="H35" s="108">
        <v>100</v>
      </c>
      <c r="I35" s="143">
        <v>1000</v>
      </c>
      <c r="J35" s="105"/>
    </row>
    <row r="36" spans="1:10" ht="18.600000000000001" customHeight="1">
      <c r="A36" s="104">
        <v>33</v>
      </c>
      <c r="B36" s="105" t="s">
        <v>264</v>
      </c>
      <c r="C36" s="106">
        <v>2011</v>
      </c>
      <c r="D36" s="105" t="s">
        <v>214</v>
      </c>
      <c r="E36" s="105" t="s">
        <v>583</v>
      </c>
      <c r="F36" s="105" t="s">
        <v>262</v>
      </c>
      <c r="G36" s="107">
        <v>50000000</v>
      </c>
      <c r="H36" s="108">
        <v>20</v>
      </c>
      <c r="I36" s="143">
        <v>1000</v>
      </c>
      <c r="J36" s="105"/>
    </row>
    <row r="37" spans="1:10" ht="18.600000000000001" customHeight="1">
      <c r="A37" s="104">
        <v>34</v>
      </c>
      <c r="B37" s="105" t="s">
        <v>273</v>
      </c>
      <c r="C37" s="106">
        <v>2011</v>
      </c>
      <c r="D37" s="105" t="s">
        <v>214</v>
      </c>
      <c r="E37" s="105" t="s">
        <v>583</v>
      </c>
      <c r="F37" s="105" t="s">
        <v>274</v>
      </c>
      <c r="G37" s="107">
        <v>2000000000</v>
      </c>
      <c r="H37" s="108">
        <v>1</v>
      </c>
      <c r="I37" s="143">
        <v>2000</v>
      </c>
      <c r="J37" s="105"/>
    </row>
    <row r="38" spans="1:10" ht="18.600000000000001" customHeight="1">
      <c r="A38" s="104">
        <v>35</v>
      </c>
      <c r="B38" s="105" t="s">
        <v>317</v>
      </c>
      <c r="C38" s="106">
        <v>2011</v>
      </c>
      <c r="D38" s="105" t="s">
        <v>217</v>
      </c>
      <c r="E38" s="105" t="s">
        <v>583</v>
      </c>
      <c r="F38" s="105" t="s">
        <v>318</v>
      </c>
      <c r="G38" s="107">
        <v>50000000</v>
      </c>
      <c r="H38" s="108">
        <v>103.5</v>
      </c>
      <c r="I38" s="143">
        <v>5175</v>
      </c>
      <c r="J38" s="105"/>
    </row>
    <row r="39" spans="1:10" ht="18.600000000000001" customHeight="1">
      <c r="A39" s="104">
        <v>36</v>
      </c>
      <c r="B39" s="105" t="s">
        <v>279</v>
      </c>
      <c r="C39" s="106">
        <v>2012</v>
      </c>
      <c r="D39" s="105" t="s">
        <v>214</v>
      </c>
      <c r="E39" s="105" t="s">
        <v>583</v>
      </c>
      <c r="F39" s="105" t="s">
        <v>280</v>
      </c>
      <c r="G39" s="107">
        <v>15000000</v>
      </c>
      <c r="H39" s="108">
        <v>100</v>
      </c>
      <c r="I39" s="143">
        <v>1500</v>
      </c>
      <c r="J39" s="105"/>
    </row>
    <row r="40" spans="1:10" ht="18.600000000000001" customHeight="1">
      <c r="A40" s="104">
        <v>37</v>
      </c>
      <c r="B40" s="105" t="s">
        <v>281</v>
      </c>
      <c r="C40" s="106">
        <v>2012</v>
      </c>
      <c r="D40" s="105" t="s">
        <v>214</v>
      </c>
      <c r="E40" s="105" t="s">
        <v>583</v>
      </c>
      <c r="F40" s="105" t="s">
        <v>280</v>
      </c>
      <c r="G40" s="107">
        <v>1500000</v>
      </c>
      <c r="H40" s="108">
        <v>1000</v>
      </c>
      <c r="I40" s="143">
        <v>1500</v>
      </c>
      <c r="J40" s="105"/>
    </row>
    <row r="41" spans="1:10" ht="18.600000000000001" customHeight="1">
      <c r="A41" s="104">
        <v>38</v>
      </c>
      <c r="B41" s="105" t="s">
        <v>232</v>
      </c>
      <c r="C41" s="106">
        <v>2012</v>
      </c>
      <c r="D41" s="105" t="s">
        <v>214</v>
      </c>
      <c r="E41" s="105" t="s">
        <v>583</v>
      </c>
      <c r="F41" s="105" t="s">
        <v>320</v>
      </c>
      <c r="G41" s="107">
        <v>5000000</v>
      </c>
      <c r="H41" s="108">
        <v>1000</v>
      </c>
      <c r="I41" s="143">
        <v>5000</v>
      </c>
      <c r="J41" s="105"/>
    </row>
    <row r="42" spans="1:10" ht="18.600000000000001" customHeight="1">
      <c r="A42" s="104">
        <v>39</v>
      </c>
      <c r="B42" s="105" t="s">
        <v>263</v>
      </c>
      <c r="C42" s="106">
        <v>2013</v>
      </c>
      <c r="D42" s="105" t="s">
        <v>214</v>
      </c>
      <c r="E42" s="105" t="s">
        <v>583</v>
      </c>
      <c r="F42" s="105" t="s">
        <v>262</v>
      </c>
      <c r="G42" s="107">
        <v>1000000000</v>
      </c>
      <c r="H42" s="108">
        <v>1</v>
      </c>
      <c r="I42" s="143">
        <v>1000</v>
      </c>
      <c r="J42" s="105"/>
    </row>
    <row r="43" spans="1:10" ht="18.600000000000001" customHeight="1">
      <c r="A43" s="104">
        <v>40</v>
      </c>
      <c r="B43" s="105" t="s">
        <v>288</v>
      </c>
      <c r="C43" s="106">
        <v>2013</v>
      </c>
      <c r="D43" s="105" t="s">
        <v>289</v>
      </c>
      <c r="E43" s="105" t="s">
        <v>583</v>
      </c>
      <c r="F43" s="105" t="s">
        <v>287</v>
      </c>
      <c r="G43" s="107">
        <v>3000000000</v>
      </c>
      <c r="H43" s="108">
        <v>10</v>
      </c>
      <c r="I43" s="143">
        <v>30000</v>
      </c>
      <c r="J43" s="105"/>
    </row>
    <row r="44" spans="1:10" ht="18.600000000000001" customHeight="1">
      <c r="A44" s="104">
        <v>41</v>
      </c>
      <c r="B44" s="105" t="s">
        <v>321</v>
      </c>
      <c r="C44" s="106">
        <v>2013</v>
      </c>
      <c r="D44" s="105" t="s">
        <v>214</v>
      </c>
      <c r="E44" s="105" t="s">
        <v>583</v>
      </c>
      <c r="F44" s="105" t="s">
        <v>320</v>
      </c>
      <c r="G44" s="107">
        <v>2000000</v>
      </c>
      <c r="H44" s="108">
        <v>1000</v>
      </c>
      <c r="I44" s="143">
        <v>2000</v>
      </c>
      <c r="J44" s="105"/>
    </row>
    <row r="45" spans="1:10" ht="18.600000000000001" customHeight="1">
      <c r="A45" s="104">
        <v>42</v>
      </c>
      <c r="B45" s="105" t="s">
        <v>322</v>
      </c>
      <c r="C45" s="106">
        <v>2013</v>
      </c>
      <c r="D45" s="105" t="s">
        <v>214</v>
      </c>
      <c r="E45" s="105" t="s">
        <v>583</v>
      </c>
      <c r="F45" s="105" t="s">
        <v>320</v>
      </c>
      <c r="G45" s="107">
        <v>2000000</v>
      </c>
      <c r="H45" s="108">
        <v>1000</v>
      </c>
      <c r="I45" s="143">
        <v>2000</v>
      </c>
      <c r="J45" s="105"/>
    </row>
    <row r="46" spans="1:10" ht="18.600000000000001" customHeight="1">
      <c r="A46" s="104">
        <v>43</v>
      </c>
      <c r="B46" s="105" t="s">
        <v>323</v>
      </c>
      <c r="C46" s="106">
        <v>2013</v>
      </c>
      <c r="D46" s="105" t="s">
        <v>214</v>
      </c>
      <c r="E46" s="105" t="s">
        <v>583</v>
      </c>
      <c r="F46" s="105" t="s">
        <v>320</v>
      </c>
      <c r="G46" s="107">
        <v>1000000</v>
      </c>
      <c r="H46" s="108">
        <v>1000</v>
      </c>
      <c r="I46" s="143">
        <v>1000</v>
      </c>
      <c r="J46" s="105"/>
    </row>
    <row r="47" spans="1:10" ht="18.600000000000001" customHeight="1">
      <c r="A47" s="104">
        <v>44</v>
      </c>
      <c r="B47" s="105" t="s">
        <v>325</v>
      </c>
      <c r="C47" s="106">
        <v>2013</v>
      </c>
      <c r="D47" s="105" t="s">
        <v>214</v>
      </c>
      <c r="E47" s="105" t="s">
        <v>583</v>
      </c>
      <c r="F47" s="105" t="s">
        <v>320</v>
      </c>
      <c r="G47" s="107">
        <v>2000000</v>
      </c>
      <c r="H47" s="108">
        <v>1000</v>
      </c>
      <c r="I47" s="143">
        <v>2000</v>
      </c>
      <c r="J47" s="105"/>
    </row>
    <row r="48" spans="1:10" ht="18.600000000000001" customHeight="1">
      <c r="A48" s="104">
        <v>45</v>
      </c>
      <c r="B48" s="105" t="s">
        <v>255</v>
      </c>
      <c r="C48" s="106">
        <v>2014</v>
      </c>
      <c r="D48" s="105" t="s">
        <v>214</v>
      </c>
      <c r="E48" s="105" t="s">
        <v>583</v>
      </c>
      <c r="F48" s="105" t="s">
        <v>256</v>
      </c>
      <c r="G48" s="107">
        <v>10000000</v>
      </c>
      <c r="H48" s="108">
        <v>100</v>
      </c>
      <c r="I48" s="143">
        <v>1000</v>
      </c>
      <c r="J48" s="105"/>
    </row>
    <row r="49" spans="1:10" ht="18.600000000000001" customHeight="1">
      <c r="A49" s="104">
        <v>46</v>
      </c>
      <c r="B49" s="105" t="s">
        <v>302</v>
      </c>
      <c r="C49" s="105">
        <v>2014</v>
      </c>
      <c r="D49" s="105" t="s">
        <v>303</v>
      </c>
      <c r="E49" s="105" t="s">
        <v>583</v>
      </c>
      <c r="F49" s="105" t="s">
        <v>300</v>
      </c>
      <c r="G49" s="109">
        <v>100000000</v>
      </c>
      <c r="H49" s="108">
        <v>10</v>
      </c>
      <c r="I49" s="143">
        <v>1000</v>
      </c>
      <c r="J49" s="105"/>
    </row>
    <row r="50" spans="1:10" ht="18.600000000000001" customHeight="1">
      <c r="A50" s="104">
        <v>47</v>
      </c>
      <c r="B50" s="105" t="s">
        <v>314</v>
      </c>
      <c r="C50" s="106">
        <v>2014</v>
      </c>
      <c r="D50" s="105" t="s">
        <v>214</v>
      </c>
      <c r="E50" s="105" t="s">
        <v>583</v>
      </c>
      <c r="F50" s="105" t="s">
        <v>315</v>
      </c>
      <c r="G50" s="107">
        <v>500000000</v>
      </c>
      <c r="H50" s="108">
        <v>1</v>
      </c>
      <c r="I50" s="143">
        <v>500</v>
      </c>
      <c r="J50" s="105"/>
    </row>
    <row r="51" spans="1:10" ht="18.600000000000001" customHeight="1">
      <c r="A51" s="104">
        <v>48</v>
      </c>
      <c r="B51" s="105" t="s">
        <v>326</v>
      </c>
      <c r="C51" s="106">
        <v>2014</v>
      </c>
      <c r="D51" s="105" t="s">
        <v>303</v>
      </c>
      <c r="E51" s="105" t="s">
        <v>583</v>
      </c>
      <c r="F51" s="105" t="s">
        <v>327</v>
      </c>
      <c r="G51" s="107">
        <v>10000000</v>
      </c>
      <c r="H51" s="108">
        <v>100</v>
      </c>
      <c r="I51" s="143">
        <v>1000</v>
      </c>
      <c r="J51" s="105"/>
    </row>
    <row r="52" spans="1:10" ht="18.600000000000001" customHeight="1">
      <c r="A52" s="104">
        <v>49</v>
      </c>
      <c r="B52" s="105" t="s">
        <v>336</v>
      </c>
      <c r="C52" s="106">
        <v>2014</v>
      </c>
      <c r="D52" s="105" t="s">
        <v>214</v>
      </c>
      <c r="E52" s="105" t="s">
        <v>583</v>
      </c>
      <c r="F52" s="105" t="s">
        <v>337</v>
      </c>
      <c r="G52" s="107">
        <v>20000000</v>
      </c>
      <c r="H52" s="108">
        <v>100</v>
      </c>
      <c r="I52" s="143">
        <v>2000</v>
      </c>
      <c r="J52" s="105"/>
    </row>
    <row r="53" spans="1:10" ht="18.600000000000001" customHeight="1">
      <c r="A53" s="104">
        <v>50</v>
      </c>
      <c r="B53" s="105" t="s">
        <v>338</v>
      </c>
      <c r="C53" s="106">
        <v>2014</v>
      </c>
      <c r="D53" s="105" t="s">
        <v>303</v>
      </c>
      <c r="E53" s="105" t="s">
        <v>583</v>
      </c>
      <c r="F53" s="105" t="s">
        <v>337</v>
      </c>
      <c r="G53" s="107">
        <v>100000000</v>
      </c>
      <c r="H53" s="108">
        <v>18.46</v>
      </c>
      <c r="I53" s="143">
        <v>1846</v>
      </c>
      <c r="J53" s="105"/>
    </row>
    <row r="54" spans="1:10" ht="18.600000000000001" customHeight="1">
      <c r="A54" s="104">
        <v>51</v>
      </c>
      <c r="B54" s="105" t="s">
        <v>304</v>
      </c>
      <c r="C54" s="106">
        <v>2015</v>
      </c>
      <c r="D54" s="105" t="s">
        <v>214</v>
      </c>
      <c r="E54" s="105" t="s">
        <v>583</v>
      </c>
      <c r="F54" s="105" t="s">
        <v>305</v>
      </c>
      <c r="G54" s="107">
        <v>50000000</v>
      </c>
      <c r="H54" s="108">
        <v>10</v>
      </c>
      <c r="I54" s="143">
        <v>500</v>
      </c>
      <c r="J54" s="105"/>
    </row>
    <row r="55" spans="1:10" ht="18.600000000000001" customHeight="1">
      <c r="A55" s="104">
        <v>52</v>
      </c>
      <c r="B55" s="105" t="s">
        <v>306</v>
      </c>
      <c r="C55" s="106">
        <v>2015</v>
      </c>
      <c r="D55" s="105" t="s">
        <v>214</v>
      </c>
      <c r="E55" s="105" t="s">
        <v>583</v>
      </c>
      <c r="F55" s="105" t="s">
        <v>305</v>
      </c>
      <c r="G55" s="107">
        <v>50000000</v>
      </c>
      <c r="H55" s="108">
        <v>10</v>
      </c>
      <c r="I55" s="143">
        <v>500</v>
      </c>
      <c r="J55" s="105"/>
    </row>
    <row r="56" spans="1:10" ht="18.600000000000001" customHeight="1">
      <c r="A56" s="104">
        <v>53</v>
      </c>
      <c r="B56" s="105" t="s">
        <v>310</v>
      </c>
      <c r="C56" s="106">
        <v>2015</v>
      </c>
      <c r="D56" s="105" t="s">
        <v>214</v>
      </c>
      <c r="E56" s="105" t="s">
        <v>583</v>
      </c>
      <c r="F56" s="105" t="s">
        <v>308</v>
      </c>
      <c r="G56" s="107">
        <v>1000000000</v>
      </c>
      <c r="H56" s="108">
        <v>1</v>
      </c>
      <c r="I56" s="143">
        <v>1000</v>
      </c>
      <c r="J56" s="105"/>
    </row>
    <row r="57" spans="1:10" ht="18.600000000000001" customHeight="1">
      <c r="A57" s="104">
        <v>54</v>
      </c>
      <c r="B57" s="105" t="s">
        <v>339</v>
      </c>
      <c r="C57" s="106">
        <v>2015</v>
      </c>
      <c r="D57" s="105" t="s">
        <v>303</v>
      </c>
      <c r="E57" s="105" t="s">
        <v>583</v>
      </c>
      <c r="F57" s="105" t="s">
        <v>337</v>
      </c>
      <c r="G57" s="107">
        <v>100000000</v>
      </c>
      <c r="H57" s="108">
        <v>2.86</v>
      </c>
      <c r="I57" s="143">
        <v>286</v>
      </c>
      <c r="J57" s="105"/>
    </row>
    <row r="58" spans="1:10" ht="18.600000000000001" customHeight="1">
      <c r="A58" s="104">
        <v>55</v>
      </c>
      <c r="B58" s="105" t="s">
        <v>340</v>
      </c>
      <c r="C58" s="106">
        <v>2015</v>
      </c>
      <c r="D58" s="105" t="s">
        <v>303</v>
      </c>
      <c r="E58" s="105" t="s">
        <v>583</v>
      </c>
      <c r="F58" s="105" t="s">
        <v>337</v>
      </c>
      <c r="G58" s="107">
        <v>40000000</v>
      </c>
      <c r="H58" s="108">
        <v>7.06</v>
      </c>
      <c r="I58" s="143">
        <v>282.39999999999998</v>
      </c>
      <c r="J58" s="105"/>
    </row>
    <row r="59" spans="1:10" ht="18.600000000000001" customHeight="1">
      <c r="A59" s="104">
        <v>56</v>
      </c>
      <c r="B59" s="105" t="s">
        <v>341</v>
      </c>
      <c r="C59" s="106">
        <v>2015</v>
      </c>
      <c r="D59" s="105" t="s">
        <v>303</v>
      </c>
      <c r="E59" s="105" t="s">
        <v>583</v>
      </c>
      <c r="F59" s="105" t="s">
        <v>337</v>
      </c>
      <c r="G59" s="107">
        <v>15000000</v>
      </c>
      <c r="H59" s="108">
        <v>20</v>
      </c>
      <c r="I59" s="143">
        <v>300</v>
      </c>
      <c r="J59" s="105"/>
    </row>
    <row r="60" spans="1:10" ht="18.600000000000001" customHeight="1">
      <c r="A60" s="104">
        <v>57</v>
      </c>
      <c r="B60" s="105" t="s">
        <v>265</v>
      </c>
      <c r="C60" s="106">
        <v>2016</v>
      </c>
      <c r="D60" s="105" t="s">
        <v>214</v>
      </c>
      <c r="E60" s="105" t="s">
        <v>583</v>
      </c>
      <c r="F60" s="105" t="s">
        <v>266</v>
      </c>
      <c r="G60" s="107">
        <v>10000000</v>
      </c>
      <c r="H60" s="108">
        <v>100</v>
      </c>
      <c r="I60" s="143">
        <v>1000</v>
      </c>
      <c r="J60" s="105"/>
    </row>
    <row r="61" spans="1:10" ht="18.600000000000001" customHeight="1">
      <c r="A61" s="104">
        <v>58</v>
      </c>
      <c r="B61" s="105" t="s">
        <v>267</v>
      </c>
      <c r="C61" s="106">
        <v>2016</v>
      </c>
      <c r="D61" s="105" t="s">
        <v>214</v>
      </c>
      <c r="E61" s="105" t="s">
        <v>583</v>
      </c>
      <c r="F61" s="105" t="s">
        <v>266</v>
      </c>
      <c r="G61" s="107">
        <v>2000000000</v>
      </c>
      <c r="H61" s="108">
        <v>1</v>
      </c>
      <c r="I61" s="143">
        <v>2000</v>
      </c>
      <c r="J61" s="105"/>
    </row>
    <row r="62" spans="1:10" ht="18.600000000000001" customHeight="1">
      <c r="A62" s="104">
        <v>59</v>
      </c>
      <c r="B62" s="105" t="s">
        <v>271</v>
      </c>
      <c r="C62" s="106">
        <v>2016</v>
      </c>
      <c r="D62" s="105" t="s">
        <v>214</v>
      </c>
      <c r="E62" s="105" t="s">
        <v>583</v>
      </c>
      <c r="F62" s="105" t="s">
        <v>272</v>
      </c>
      <c r="G62" s="107">
        <v>10000000</v>
      </c>
      <c r="H62" s="108">
        <v>100</v>
      </c>
      <c r="I62" s="143">
        <v>1000</v>
      </c>
      <c r="J62" s="105"/>
    </row>
    <row r="63" spans="1:10" ht="18.600000000000001" customHeight="1">
      <c r="A63" s="104">
        <v>60</v>
      </c>
      <c r="B63" s="105" t="s">
        <v>423</v>
      </c>
      <c r="C63" s="105">
        <v>2016</v>
      </c>
      <c r="D63" s="105" t="s">
        <v>214</v>
      </c>
      <c r="E63" s="105" t="s">
        <v>583</v>
      </c>
      <c r="F63" s="105" t="s">
        <v>275</v>
      </c>
      <c r="G63" s="107">
        <v>6000000</v>
      </c>
      <c r="H63" s="108">
        <v>100</v>
      </c>
      <c r="I63" s="143">
        <v>600</v>
      </c>
      <c r="J63" s="105"/>
    </row>
    <row r="64" spans="1:10" ht="18.600000000000001" customHeight="1">
      <c r="A64" s="104">
        <v>61</v>
      </c>
      <c r="B64" s="105" t="s">
        <v>424</v>
      </c>
      <c r="C64" s="105">
        <v>2016</v>
      </c>
      <c r="D64" s="105" t="s">
        <v>214</v>
      </c>
      <c r="E64" s="105" t="s">
        <v>583</v>
      </c>
      <c r="F64" s="105" t="s">
        <v>275</v>
      </c>
      <c r="G64" s="107">
        <v>400</v>
      </c>
      <c r="H64" s="108">
        <v>1000000</v>
      </c>
      <c r="I64" s="143">
        <v>400</v>
      </c>
      <c r="J64" s="105"/>
    </row>
    <row r="65" spans="1:10" ht="18.600000000000001" customHeight="1">
      <c r="A65" s="104">
        <v>62</v>
      </c>
      <c r="B65" s="105" t="s">
        <v>276</v>
      </c>
      <c r="C65" s="106">
        <v>2016</v>
      </c>
      <c r="D65" s="105" t="s">
        <v>214</v>
      </c>
      <c r="E65" s="105" t="s">
        <v>583</v>
      </c>
      <c r="F65" s="105" t="s">
        <v>275</v>
      </c>
      <c r="G65" s="107">
        <v>500000</v>
      </c>
      <c r="H65" s="108">
        <v>1000</v>
      </c>
      <c r="I65" s="143">
        <v>500</v>
      </c>
      <c r="J65" s="105"/>
    </row>
    <row r="66" spans="1:10" ht="18.600000000000001" customHeight="1">
      <c r="A66" s="104">
        <v>63</v>
      </c>
      <c r="B66" s="105" t="s">
        <v>277</v>
      </c>
      <c r="C66" s="106">
        <v>2016</v>
      </c>
      <c r="D66" s="105" t="s">
        <v>214</v>
      </c>
      <c r="E66" s="105" t="s">
        <v>583</v>
      </c>
      <c r="F66" s="105" t="s">
        <v>278</v>
      </c>
      <c r="G66" s="107">
        <v>1282599</v>
      </c>
      <c r="H66" s="108">
        <v>100</v>
      </c>
      <c r="I66" s="143">
        <v>128.25989999999999</v>
      </c>
      <c r="J66" s="105"/>
    </row>
    <row r="67" spans="1:10" ht="18.600000000000001" customHeight="1">
      <c r="A67" s="104">
        <v>64</v>
      </c>
      <c r="B67" s="105" t="s">
        <v>282</v>
      </c>
      <c r="C67" s="106">
        <v>2016</v>
      </c>
      <c r="D67" s="105" t="s">
        <v>214</v>
      </c>
      <c r="E67" s="105" t="s">
        <v>583</v>
      </c>
      <c r="F67" s="105" t="s">
        <v>280</v>
      </c>
      <c r="G67" s="107">
        <v>7092</v>
      </c>
      <c r="H67" s="108">
        <f>197*100</f>
        <v>19700</v>
      </c>
      <c r="I67" s="143">
        <v>139.7124</v>
      </c>
      <c r="J67" s="105"/>
    </row>
    <row r="68" spans="1:10" ht="18.600000000000001" customHeight="1">
      <c r="A68" s="104">
        <v>65</v>
      </c>
      <c r="B68" s="105" t="s">
        <v>290</v>
      </c>
      <c r="C68" s="106">
        <v>2016</v>
      </c>
      <c r="D68" s="105" t="s">
        <v>214</v>
      </c>
      <c r="E68" s="105" t="s">
        <v>583</v>
      </c>
      <c r="F68" s="105" t="s">
        <v>291</v>
      </c>
      <c r="G68" s="107">
        <v>14485500</v>
      </c>
      <c r="H68" s="108">
        <v>100</v>
      </c>
      <c r="I68" s="143">
        <v>1448.55</v>
      </c>
      <c r="J68" s="105"/>
    </row>
    <row r="69" spans="1:10" ht="18.600000000000001" customHeight="1">
      <c r="A69" s="104">
        <v>66</v>
      </c>
      <c r="B69" s="105" t="s">
        <v>292</v>
      </c>
      <c r="C69" s="106">
        <v>2016</v>
      </c>
      <c r="D69" s="105" t="s">
        <v>214</v>
      </c>
      <c r="E69" s="105" t="s">
        <v>583</v>
      </c>
      <c r="F69" s="105" t="s">
        <v>293</v>
      </c>
      <c r="G69" s="107">
        <v>154800720.96000001</v>
      </c>
      <c r="H69" s="108">
        <v>1</v>
      </c>
      <c r="I69" s="143">
        <v>154.80072096000001</v>
      </c>
      <c r="J69" s="105"/>
    </row>
    <row r="70" spans="1:10" ht="18.600000000000001" customHeight="1">
      <c r="A70" s="104">
        <v>67</v>
      </c>
      <c r="B70" s="105" t="s">
        <v>294</v>
      </c>
      <c r="C70" s="106">
        <v>2016</v>
      </c>
      <c r="D70" s="105" t="s">
        <v>214</v>
      </c>
      <c r="E70" s="105" t="s">
        <v>583</v>
      </c>
      <c r="F70" s="105" t="s">
        <v>293</v>
      </c>
      <c r="G70" s="107">
        <v>1000000</v>
      </c>
      <c r="H70" s="108">
        <v>1000</v>
      </c>
      <c r="I70" s="143">
        <v>1000</v>
      </c>
      <c r="J70" s="105"/>
    </row>
    <row r="71" spans="1:10" ht="18.600000000000001" customHeight="1">
      <c r="A71" s="104">
        <v>68</v>
      </c>
      <c r="B71" s="105" t="s">
        <v>299</v>
      </c>
      <c r="C71" s="106">
        <v>2016</v>
      </c>
      <c r="D71" s="105" t="s">
        <v>214</v>
      </c>
      <c r="E71" s="105" t="s">
        <v>583</v>
      </c>
      <c r="F71" s="105" t="s">
        <v>300</v>
      </c>
      <c r="G71" s="107">
        <v>1000000</v>
      </c>
      <c r="H71" s="108">
        <v>1000</v>
      </c>
      <c r="I71" s="143">
        <v>1000</v>
      </c>
      <c r="J71" s="105"/>
    </row>
    <row r="72" spans="1:10" ht="18.600000000000001" customHeight="1">
      <c r="A72" s="104">
        <v>69</v>
      </c>
      <c r="B72" s="105" t="s">
        <v>307</v>
      </c>
      <c r="C72" s="106">
        <v>2016</v>
      </c>
      <c r="D72" s="105" t="s">
        <v>214</v>
      </c>
      <c r="E72" s="105" t="s">
        <v>583</v>
      </c>
      <c r="F72" s="105" t="s">
        <v>308</v>
      </c>
      <c r="G72" s="107">
        <v>50000000</v>
      </c>
      <c r="H72" s="108">
        <v>10</v>
      </c>
      <c r="I72" s="143">
        <v>500</v>
      </c>
      <c r="J72" s="105"/>
    </row>
    <row r="73" spans="1:10" ht="18.600000000000001" customHeight="1">
      <c r="A73" s="104">
        <v>70</v>
      </c>
      <c r="B73" s="105" t="s">
        <v>309</v>
      </c>
      <c r="C73" s="106">
        <v>2016</v>
      </c>
      <c r="D73" s="105" t="s">
        <v>214</v>
      </c>
      <c r="E73" s="105" t="s">
        <v>583</v>
      </c>
      <c r="F73" s="105" t="s">
        <v>308</v>
      </c>
      <c r="G73" s="107">
        <v>50000000</v>
      </c>
      <c r="H73" s="108">
        <v>10</v>
      </c>
      <c r="I73" s="143">
        <v>500</v>
      </c>
      <c r="J73" s="105"/>
    </row>
    <row r="74" spans="1:10" ht="18.600000000000001" customHeight="1">
      <c r="A74" s="104">
        <v>71</v>
      </c>
      <c r="B74" s="105" t="s">
        <v>324</v>
      </c>
      <c r="C74" s="106">
        <v>2016</v>
      </c>
      <c r="D74" s="105" t="s">
        <v>214</v>
      </c>
      <c r="E74" s="105" t="s">
        <v>583</v>
      </c>
      <c r="F74" s="105" t="s">
        <v>320</v>
      </c>
      <c r="G74" s="107">
        <v>5000000</v>
      </c>
      <c r="H74" s="108">
        <f>305.22*1</f>
        <v>305.22000000000003</v>
      </c>
      <c r="I74" s="143">
        <v>1526.1000000000001</v>
      </c>
      <c r="J74" s="105"/>
    </row>
    <row r="75" spans="1:10" ht="18.600000000000001" customHeight="1">
      <c r="A75" s="104">
        <v>72</v>
      </c>
      <c r="B75" s="105" t="s">
        <v>328</v>
      </c>
      <c r="C75" s="106">
        <v>2016</v>
      </c>
      <c r="D75" s="105" t="s">
        <v>303</v>
      </c>
      <c r="E75" s="105" t="s">
        <v>583</v>
      </c>
      <c r="F75" s="105" t="s">
        <v>327</v>
      </c>
      <c r="G75" s="107">
        <v>10000000</v>
      </c>
      <c r="H75" s="108">
        <v>100</v>
      </c>
      <c r="I75" s="143">
        <v>1000</v>
      </c>
      <c r="J75" s="105"/>
    </row>
    <row r="76" spans="1:10" ht="18.600000000000001" customHeight="1">
      <c r="A76" s="104">
        <v>73</v>
      </c>
      <c r="B76" s="105" t="s">
        <v>342</v>
      </c>
      <c r="C76" s="106">
        <v>2016</v>
      </c>
      <c r="D76" s="105" t="s">
        <v>303</v>
      </c>
      <c r="E76" s="105" t="s">
        <v>583</v>
      </c>
      <c r="F76" s="105" t="s">
        <v>337</v>
      </c>
      <c r="G76" s="107">
        <v>10000000</v>
      </c>
      <c r="H76" s="108">
        <v>140</v>
      </c>
      <c r="I76" s="143">
        <v>1400</v>
      </c>
      <c r="J76" s="105"/>
    </row>
    <row r="77" spans="1:10" ht="18.600000000000001" customHeight="1">
      <c r="A77" s="104">
        <v>74</v>
      </c>
      <c r="B77" s="105" t="s">
        <v>259</v>
      </c>
      <c r="C77" s="106">
        <v>2017</v>
      </c>
      <c r="D77" s="105" t="s">
        <v>214</v>
      </c>
      <c r="E77" s="105" t="s">
        <v>583</v>
      </c>
      <c r="F77" s="105" t="s">
        <v>260</v>
      </c>
      <c r="G77" s="107">
        <v>500000000</v>
      </c>
      <c r="H77" s="108">
        <v>1</v>
      </c>
      <c r="I77" s="143">
        <v>500</v>
      </c>
      <c r="J77" s="105"/>
    </row>
    <row r="78" spans="1:10" ht="18.600000000000001" customHeight="1">
      <c r="A78" s="104">
        <v>75</v>
      </c>
      <c r="B78" s="105" t="s">
        <v>269</v>
      </c>
      <c r="C78" s="106">
        <v>2017</v>
      </c>
      <c r="D78" s="105" t="s">
        <v>214</v>
      </c>
      <c r="E78" s="105" t="s">
        <v>583</v>
      </c>
      <c r="F78" s="105" t="s">
        <v>268</v>
      </c>
      <c r="G78" s="107">
        <v>1291498</v>
      </c>
      <c r="H78" s="108">
        <v>100</v>
      </c>
      <c r="I78" s="143">
        <v>129.1498</v>
      </c>
      <c r="J78" s="105"/>
    </row>
    <row r="79" spans="1:10" ht="18.600000000000001" customHeight="1">
      <c r="A79" s="104">
        <v>76</v>
      </c>
      <c r="B79" s="105" t="s">
        <v>297</v>
      </c>
      <c r="C79" s="106">
        <v>2017</v>
      </c>
      <c r="D79" s="105" t="s">
        <v>214</v>
      </c>
      <c r="E79" s="105" t="s">
        <v>583</v>
      </c>
      <c r="F79" s="105" t="s">
        <v>298</v>
      </c>
      <c r="G79" s="107">
        <v>5000000</v>
      </c>
      <c r="H79" s="108">
        <v>100</v>
      </c>
      <c r="I79" s="143">
        <v>500</v>
      </c>
      <c r="J79" s="105"/>
    </row>
    <row r="80" spans="1:10" ht="18.600000000000001" customHeight="1">
      <c r="A80" s="104">
        <v>77</v>
      </c>
      <c r="B80" s="105" t="s">
        <v>334</v>
      </c>
      <c r="C80" s="106">
        <v>2017</v>
      </c>
      <c r="D80" s="105" t="s">
        <v>214</v>
      </c>
      <c r="E80" s="105" t="s">
        <v>583</v>
      </c>
      <c r="F80" s="105" t="s">
        <v>330</v>
      </c>
      <c r="G80" s="107">
        <v>2000000000</v>
      </c>
      <c r="H80" s="108">
        <v>1</v>
      </c>
      <c r="I80" s="143">
        <v>2000</v>
      </c>
      <c r="J80" s="105"/>
    </row>
    <row r="81" spans="1:10" ht="18.600000000000001" customHeight="1">
      <c r="A81" s="104">
        <v>78</v>
      </c>
      <c r="B81" s="105" t="s">
        <v>335</v>
      </c>
      <c r="C81" s="106">
        <v>2017</v>
      </c>
      <c r="D81" s="105" t="s">
        <v>214</v>
      </c>
      <c r="E81" s="105" t="s">
        <v>583</v>
      </c>
      <c r="F81" s="105" t="s">
        <v>330</v>
      </c>
      <c r="G81" s="107">
        <v>100000</v>
      </c>
      <c r="H81" s="108">
        <f>305.72*100</f>
        <v>30572.000000000004</v>
      </c>
      <c r="I81" s="143">
        <v>3057.2000000000003</v>
      </c>
      <c r="J81" s="105"/>
    </row>
    <row r="82" spans="1:10" ht="15.75">
      <c r="A82" s="104">
        <v>79</v>
      </c>
      <c r="B82" s="105" t="s">
        <v>582</v>
      </c>
      <c r="C82" s="106">
        <v>2017</v>
      </c>
      <c r="D82" s="105" t="s">
        <v>214</v>
      </c>
      <c r="E82" s="105" t="s">
        <v>583</v>
      </c>
      <c r="F82" s="19" t="s">
        <v>584</v>
      </c>
      <c r="G82" s="134">
        <v>1500000000</v>
      </c>
      <c r="H82" s="135">
        <v>1</v>
      </c>
      <c r="I82" s="143">
        <v>1500</v>
      </c>
      <c r="J82" s="105"/>
    </row>
    <row r="83" spans="1:10" ht="15.75">
      <c r="A83" s="104">
        <v>80</v>
      </c>
      <c r="B83" s="105" t="s">
        <v>585</v>
      </c>
      <c r="C83" s="106">
        <v>2017</v>
      </c>
      <c r="D83" s="105" t="s">
        <v>214</v>
      </c>
      <c r="E83" s="105" t="s">
        <v>583</v>
      </c>
      <c r="F83" s="19" t="s">
        <v>584</v>
      </c>
      <c r="G83" s="134">
        <v>400000000</v>
      </c>
      <c r="H83" s="135">
        <v>1</v>
      </c>
      <c r="I83" s="143">
        <v>400</v>
      </c>
      <c r="J83" s="105"/>
    </row>
    <row r="84" spans="1:10" ht="15.75">
      <c r="A84" s="104">
        <v>81</v>
      </c>
      <c r="B84" s="105" t="s">
        <v>586</v>
      </c>
      <c r="C84" s="106">
        <v>2017</v>
      </c>
      <c r="D84" s="105" t="s">
        <v>214</v>
      </c>
      <c r="E84" s="105" t="s">
        <v>583</v>
      </c>
      <c r="F84" s="19" t="s">
        <v>584</v>
      </c>
      <c r="G84" s="134">
        <v>200000000</v>
      </c>
      <c r="H84" s="135">
        <v>1</v>
      </c>
      <c r="I84" s="143">
        <v>200</v>
      </c>
      <c r="J84" s="105"/>
    </row>
    <row r="85" spans="1:10" ht="15.75">
      <c r="A85" s="104">
        <v>82</v>
      </c>
      <c r="B85" s="105" t="s">
        <v>587</v>
      </c>
      <c r="C85" s="19" t="s">
        <v>598</v>
      </c>
      <c r="D85" s="105" t="s">
        <v>289</v>
      </c>
      <c r="E85" s="105" t="s">
        <v>583</v>
      </c>
      <c r="F85" s="19" t="s">
        <v>588</v>
      </c>
      <c r="G85" s="134">
        <v>20000000</v>
      </c>
      <c r="H85" s="135">
        <v>1000</v>
      </c>
      <c r="I85" s="143">
        <v>20000</v>
      </c>
      <c r="J85" s="105"/>
    </row>
    <row r="86" spans="1:10" ht="15.75">
      <c r="A86" s="104">
        <v>83</v>
      </c>
      <c r="B86" s="105" t="s">
        <v>230</v>
      </c>
      <c r="C86" s="136">
        <v>2017</v>
      </c>
      <c r="D86" s="105" t="s">
        <v>214</v>
      </c>
      <c r="E86" s="105" t="s">
        <v>589</v>
      </c>
      <c r="F86" s="105" t="s">
        <v>320</v>
      </c>
      <c r="G86" s="137">
        <v>1500000000</v>
      </c>
      <c r="H86" s="138">
        <v>1</v>
      </c>
      <c r="I86" s="143">
        <v>1500</v>
      </c>
      <c r="J86" s="105"/>
    </row>
    <row r="87" spans="1:10" ht="15.75">
      <c r="A87" s="104">
        <v>84</v>
      </c>
      <c r="B87" s="105" t="s">
        <v>292</v>
      </c>
      <c r="C87" s="136">
        <v>2017</v>
      </c>
      <c r="D87" s="105" t="s">
        <v>214</v>
      </c>
      <c r="E87" s="105" t="s">
        <v>589</v>
      </c>
      <c r="F87" s="105" t="s">
        <v>293</v>
      </c>
      <c r="G87" s="137">
        <v>1000000000</v>
      </c>
      <c r="H87" s="138">
        <v>1</v>
      </c>
      <c r="I87" s="143">
        <v>1000</v>
      </c>
      <c r="J87" s="105"/>
    </row>
    <row r="88" spans="1:10" ht="15.75">
      <c r="A88" s="104">
        <v>85</v>
      </c>
      <c r="B88" s="105" t="s">
        <v>582</v>
      </c>
      <c r="C88" s="136">
        <v>2017</v>
      </c>
      <c r="D88" s="105" t="s">
        <v>214</v>
      </c>
      <c r="E88" s="105" t="s">
        <v>589</v>
      </c>
      <c r="F88" s="136" t="s">
        <v>584</v>
      </c>
      <c r="G88" s="137">
        <v>28350000000</v>
      </c>
      <c r="H88" s="138">
        <v>1</v>
      </c>
      <c r="I88" s="143">
        <v>28350</v>
      </c>
      <c r="J88" s="105"/>
    </row>
    <row r="89" spans="1:10" ht="15.75">
      <c r="A89" s="104">
        <v>86</v>
      </c>
      <c r="B89" s="105" t="s">
        <v>585</v>
      </c>
      <c r="C89" s="136">
        <v>2017</v>
      </c>
      <c r="D89" s="105" t="s">
        <v>214</v>
      </c>
      <c r="E89" s="105" t="s">
        <v>589</v>
      </c>
      <c r="F89" s="136" t="s">
        <v>584</v>
      </c>
      <c r="G89" s="137">
        <v>4800000000</v>
      </c>
      <c r="H89" s="138">
        <v>1</v>
      </c>
      <c r="I89" s="143">
        <v>4800</v>
      </c>
      <c r="J89" s="105"/>
    </row>
    <row r="90" spans="1:10" ht="15.75">
      <c r="A90" s="104">
        <v>87</v>
      </c>
      <c r="B90" s="105" t="s">
        <v>586</v>
      </c>
      <c r="C90" s="136">
        <v>2017</v>
      </c>
      <c r="D90" s="105" t="s">
        <v>214</v>
      </c>
      <c r="E90" s="105" t="s">
        <v>589</v>
      </c>
      <c r="F90" s="136" t="s">
        <v>584</v>
      </c>
      <c r="G90" s="137">
        <v>1600000000</v>
      </c>
      <c r="H90" s="138">
        <v>1</v>
      </c>
      <c r="I90" s="143">
        <v>1600</v>
      </c>
      <c r="J90" s="105"/>
    </row>
    <row r="91" spans="1:10" ht="15.75">
      <c r="A91" s="104">
        <v>88</v>
      </c>
      <c r="B91" s="105" t="s">
        <v>230</v>
      </c>
      <c r="C91" s="136">
        <v>2017</v>
      </c>
      <c r="D91" s="105" t="s">
        <v>214</v>
      </c>
      <c r="E91" s="105" t="s">
        <v>589</v>
      </c>
      <c r="F91" s="105" t="s">
        <v>320</v>
      </c>
      <c r="G91" s="137">
        <v>500000000</v>
      </c>
      <c r="H91" s="138">
        <v>1</v>
      </c>
      <c r="I91" s="143">
        <v>500</v>
      </c>
      <c r="J91" s="105"/>
    </row>
    <row r="92" spans="1:10" ht="15.75">
      <c r="A92" s="104">
        <v>89</v>
      </c>
      <c r="B92" s="105" t="s">
        <v>271</v>
      </c>
      <c r="C92" s="136">
        <v>2017</v>
      </c>
      <c r="D92" s="105" t="s">
        <v>214</v>
      </c>
      <c r="E92" s="105" t="s">
        <v>589</v>
      </c>
      <c r="F92" s="105" t="s">
        <v>272</v>
      </c>
      <c r="G92" s="137">
        <v>30000000</v>
      </c>
      <c r="H92" s="138">
        <v>1</v>
      </c>
      <c r="I92" s="143">
        <v>30</v>
      </c>
      <c r="J92" s="105"/>
    </row>
    <row r="93" spans="1:10" ht="15.75">
      <c r="A93" s="104">
        <v>90</v>
      </c>
      <c r="B93" s="105" t="s">
        <v>263</v>
      </c>
      <c r="C93" s="136">
        <v>2017</v>
      </c>
      <c r="D93" s="105" t="s">
        <v>214</v>
      </c>
      <c r="E93" s="105" t="s">
        <v>589</v>
      </c>
      <c r="F93" s="105" t="s">
        <v>262</v>
      </c>
      <c r="G93" s="137">
        <v>15000000000</v>
      </c>
      <c r="H93" s="138">
        <v>1</v>
      </c>
      <c r="I93" s="143">
        <v>15000</v>
      </c>
      <c r="J93" s="105"/>
    </row>
    <row r="94" spans="1:10" ht="15.75">
      <c r="A94" s="104">
        <v>91</v>
      </c>
      <c r="B94" s="105" t="s">
        <v>221</v>
      </c>
      <c r="C94" s="136">
        <v>2017</v>
      </c>
      <c r="D94" s="105" t="s">
        <v>214</v>
      </c>
      <c r="E94" s="105" t="s">
        <v>589</v>
      </c>
      <c r="F94" s="105" t="s">
        <v>287</v>
      </c>
      <c r="G94" s="137">
        <v>500000</v>
      </c>
      <c r="H94" s="138">
        <v>2339.0700000000002</v>
      </c>
      <c r="I94" s="143">
        <v>1169.5350000000001</v>
      </c>
      <c r="J94" s="105"/>
    </row>
    <row r="95" spans="1:10" ht="15.75">
      <c r="A95" s="104">
        <v>92</v>
      </c>
      <c r="B95" s="105" t="s">
        <v>290</v>
      </c>
      <c r="C95" s="136">
        <v>2017</v>
      </c>
      <c r="D95" s="105" t="s">
        <v>214</v>
      </c>
      <c r="E95" s="105" t="s">
        <v>589</v>
      </c>
      <c r="F95" s="105" t="s">
        <v>291</v>
      </c>
      <c r="G95" s="137">
        <v>30000000</v>
      </c>
      <c r="H95" s="138">
        <v>1</v>
      </c>
      <c r="I95" s="143">
        <v>30</v>
      </c>
      <c r="J95" s="105"/>
    </row>
    <row r="96" spans="1:10" ht="15.75">
      <c r="A96" s="104">
        <v>93</v>
      </c>
      <c r="B96" s="105" t="s">
        <v>271</v>
      </c>
      <c r="C96" s="136">
        <v>2017</v>
      </c>
      <c r="D96" s="105" t="s">
        <v>214</v>
      </c>
      <c r="E96" s="105" t="s">
        <v>589</v>
      </c>
      <c r="F96" s="105" t="s">
        <v>272</v>
      </c>
      <c r="G96" s="137">
        <v>10000000</v>
      </c>
      <c r="H96" s="138">
        <v>100</v>
      </c>
      <c r="I96" s="143">
        <v>1000</v>
      </c>
      <c r="J96" s="105"/>
    </row>
    <row r="97" spans="1:10" ht="15.75">
      <c r="A97" s="104">
        <v>94</v>
      </c>
      <c r="B97" s="105" t="s">
        <v>267</v>
      </c>
      <c r="C97" s="136">
        <v>2017</v>
      </c>
      <c r="D97" s="105" t="s">
        <v>214</v>
      </c>
      <c r="E97" s="105" t="s">
        <v>589</v>
      </c>
      <c r="F97" s="105" t="s">
        <v>266</v>
      </c>
      <c r="G97" s="137">
        <v>11000000000</v>
      </c>
      <c r="H97" s="138">
        <v>1</v>
      </c>
      <c r="I97" s="143">
        <v>11000</v>
      </c>
      <c r="J97" s="105"/>
    </row>
    <row r="98" spans="1:10" ht="15.75">
      <c r="A98" s="104">
        <v>95</v>
      </c>
      <c r="B98" s="105" t="s">
        <v>299</v>
      </c>
      <c r="C98" s="136">
        <v>2017</v>
      </c>
      <c r="D98" s="105" t="s">
        <v>214</v>
      </c>
      <c r="E98" s="105" t="s">
        <v>589</v>
      </c>
      <c r="F98" s="105" t="s">
        <v>300</v>
      </c>
      <c r="G98" s="137">
        <v>2000000</v>
      </c>
      <c r="H98" s="138">
        <v>1000</v>
      </c>
      <c r="I98" s="143">
        <v>2000</v>
      </c>
      <c r="J98" s="105"/>
    </row>
    <row r="99" spans="1:10" ht="15.75">
      <c r="A99" s="104">
        <v>96</v>
      </c>
      <c r="B99" s="19" t="s">
        <v>590</v>
      </c>
      <c r="C99" s="19">
        <v>2018</v>
      </c>
      <c r="D99" s="105" t="s">
        <v>214</v>
      </c>
      <c r="E99" s="105" t="s">
        <v>583</v>
      </c>
      <c r="F99" s="19" t="s">
        <v>343</v>
      </c>
      <c r="G99" s="143">
        <v>1000000000</v>
      </c>
      <c r="H99" s="135">
        <v>1</v>
      </c>
      <c r="I99" s="143">
        <v>1000</v>
      </c>
      <c r="J99" s="19"/>
    </row>
    <row r="100" spans="1:10" ht="15.75">
      <c r="A100" s="104">
        <v>97</v>
      </c>
      <c r="B100" s="19" t="s">
        <v>591</v>
      </c>
      <c r="C100" s="19">
        <v>2018</v>
      </c>
      <c r="D100" s="105" t="s">
        <v>214</v>
      </c>
      <c r="E100" s="105" t="s">
        <v>583</v>
      </c>
      <c r="F100" s="19" t="s">
        <v>592</v>
      </c>
      <c r="G100" s="143">
        <v>10000000</v>
      </c>
      <c r="H100" s="135">
        <v>100</v>
      </c>
      <c r="I100" s="143">
        <v>1000</v>
      </c>
      <c r="J100" s="19"/>
    </row>
    <row r="101" spans="1:10" ht="15.75">
      <c r="A101" s="104">
        <v>98</v>
      </c>
      <c r="B101" s="19" t="s">
        <v>602</v>
      </c>
      <c r="C101" s="19">
        <v>2018</v>
      </c>
      <c r="D101" s="105" t="s">
        <v>214</v>
      </c>
      <c r="E101" s="105" t="s">
        <v>583</v>
      </c>
      <c r="F101" s="105" t="s">
        <v>603</v>
      </c>
      <c r="G101" s="143">
        <v>2500000</v>
      </c>
      <c r="H101" s="135">
        <v>305.39999999999998</v>
      </c>
      <c r="I101" s="143">
        <v>763.5</v>
      </c>
      <c r="J101" s="19"/>
    </row>
    <row r="102" spans="1:10" ht="15.75">
      <c r="A102" s="104">
        <v>99</v>
      </c>
      <c r="B102" s="19" t="s">
        <v>663</v>
      </c>
      <c r="C102" s="19">
        <v>2018</v>
      </c>
      <c r="D102" s="105" t="s">
        <v>214</v>
      </c>
      <c r="E102" s="105" t="s">
        <v>583</v>
      </c>
      <c r="F102" s="105" t="s">
        <v>293</v>
      </c>
      <c r="G102" s="143">
        <v>500000000</v>
      </c>
      <c r="H102" s="135">
        <v>1</v>
      </c>
      <c r="I102" s="143">
        <v>500</v>
      </c>
      <c r="J102" s="19"/>
    </row>
    <row r="103" spans="1:10" ht="15.75">
      <c r="A103" s="104">
        <v>100</v>
      </c>
      <c r="B103" s="19" t="s">
        <v>664</v>
      </c>
      <c r="C103" s="19">
        <v>2018</v>
      </c>
      <c r="D103" s="105" t="s">
        <v>214</v>
      </c>
      <c r="E103" s="105" t="s">
        <v>583</v>
      </c>
      <c r="F103" s="105" t="s">
        <v>293</v>
      </c>
      <c r="G103" s="143">
        <v>2000000</v>
      </c>
      <c r="H103" s="135">
        <v>306</v>
      </c>
      <c r="I103" s="143">
        <v>612</v>
      </c>
      <c r="J103" s="19"/>
    </row>
    <row r="104" spans="1:10" ht="15.75">
      <c r="A104" s="104">
        <v>101</v>
      </c>
      <c r="B104" s="19" t="s">
        <v>271</v>
      </c>
      <c r="C104" s="19">
        <v>2018</v>
      </c>
      <c r="D104" s="105" t="s">
        <v>214</v>
      </c>
      <c r="E104" s="105" t="s">
        <v>589</v>
      </c>
      <c r="F104" s="105" t="s">
        <v>272</v>
      </c>
      <c r="G104" s="143">
        <v>50000000</v>
      </c>
      <c r="H104" s="135">
        <v>100</v>
      </c>
      <c r="I104" s="143">
        <v>5000</v>
      </c>
      <c r="J104" s="19"/>
    </row>
    <row r="105" spans="1:10" ht="15.75">
      <c r="A105" s="104">
        <v>102</v>
      </c>
      <c r="B105" s="19" t="s">
        <v>339</v>
      </c>
      <c r="C105" s="19">
        <v>2018</v>
      </c>
      <c r="D105" s="105" t="s">
        <v>214</v>
      </c>
      <c r="E105" s="105" t="s">
        <v>589</v>
      </c>
      <c r="F105" s="105" t="s">
        <v>337</v>
      </c>
      <c r="G105" s="143">
        <v>20000000</v>
      </c>
      <c r="H105" s="135">
        <v>5.81</v>
      </c>
      <c r="I105" s="143">
        <v>116.19999999999999</v>
      </c>
      <c r="J105" s="19"/>
    </row>
    <row r="106" spans="1:10" ht="15.75">
      <c r="A106" s="104">
        <v>103</v>
      </c>
      <c r="B106" s="19" t="s">
        <v>304</v>
      </c>
      <c r="C106" s="19">
        <v>2018</v>
      </c>
      <c r="D106" s="105" t="s">
        <v>214</v>
      </c>
      <c r="E106" s="105" t="s">
        <v>589</v>
      </c>
      <c r="F106" s="105" t="s">
        <v>305</v>
      </c>
      <c r="G106" s="143">
        <v>50000000</v>
      </c>
      <c r="H106" s="135">
        <v>16.886500000000002</v>
      </c>
      <c r="I106" s="143">
        <v>844.32500000000016</v>
      </c>
      <c r="J106" s="19"/>
    </row>
    <row r="107" spans="1:10" ht="15.75">
      <c r="A107" s="104">
        <v>104</v>
      </c>
      <c r="B107" s="105" t="s">
        <v>306</v>
      </c>
      <c r="C107" s="19">
        <v>2018</v>
      </c>
      <c r="D107" s="105" t="s">
        <v>214</v>
      </c>
      <c r="E107" s="105" t="s">
        <v>589</v>
      </c>
      <c r="F107" s="105" t="s">
        <v>305</v>
      </c>
      <c r="G107" s="143">
        <v>150000000</v>
      </c>
      <c r="H107" s="135">
        <v>10</v>
      </c>
      <c r="I107" s="143">
        <v>1500</v>
      </c>
      <c r="J107" s="105"/>
    </row>
    <row r="108" spans="1:10" ht="15.75">
      <c r="A108" s="104">
        <v>105</v>
      </c>
      <c r="B108" s="105" t="s">
        <v>221</v>
      </c>
      <c r="C108" s="19">
        <v>2018</v>
      </c>
      <c r="D108" s="105" t="s">
        <v>214</v>
      </c>
      <c r="E108" s="105" t="s">
        <v>589</v>
      </c>
      <c r="F108" s="105" t="s">
        <v>287</v>
      </c>
      <c r="G108" s="143">
        <v>1000000</v>
      </c>
      <c r="H108" s="135">
        <v>2448.86</v>
      </c>
      <c r="I108" s="143">
        <v>2448.86</v>
      </c>
      <c r="J108" s="105"/>
    </row>
    <row r="109" spans="1:10" ht="15.75">
      <c r="A109" s="104">
        <v>106</v>
      </c>
      <c r="B109" s="105" t="s">
        <v>324</v>
      </c>
      <c r="C109" s="19">
        <v>2018</v>
      </c>
      <c r="D109" s="105" t="s">
        <v>214</v>
      </c>
      <c r="E109" s="105" t="s">
        <v>589</v>
      </c>
      <c r="F109" s="105" t="s">
        <v>320</v>
      </c>
      <c r="G109" s="143">
        <v>25000000</v>
      </c>
      <c r="H109" s="135">
        <v>343.35</v>
      </c>
      <c r="I109" s="143">
        <v>8583.7500000000018</v>
      </c>
      <c r="J109" s="105"/>
    </row>
    <row r="110" spans="1:10" s="147" customFormat="1" ht="15.75">
      <c r="A110" s="104">
        <v>107</v>
      </c>
      <c r="B110" s="105" t="s">
        <v>267</v>
      </c>
      <c r="C110" s="19">
        <v>2018</v>
      </c>
      <c r="D110" s="105" t="s">
        <v>214</v>
      </c>
      <c r="E110" s="105" t="s">
        <v>589</v>
      </c>
      <c r="F110" s="105" t="s">
        <v>266</v>
      </c>
      <c r="G110" s="143">
        <v>20000000000</v>
      </c>
      <c r="H110" s="135">
        <v>1</v>
      </c>
      <c r="I110" s="143">
        <v>20000</v>
      </c>
      <c r="J110" s="106"/>
    </row>
    <row r="111" spans="1:10" s="147" customFormat="1" ht="15.75">
      <c r="A111" s="104">
        <v>108</v>
      </c>
      <c r="B111" s="105" t="s">
        <v>263</v>
      </c>
      <c r="C111" s="19">
        <v>2018</v>
      </c>
      <c r="D111" s="105" t="s">
        <v>214</v>
      </c>
      <c r="E111" s="105" t="s">
        <v>589</v>
      </c>
      <c r="F111" s="105" t="s">
        <v>262</v>
      </c>
      <c r="G111" s="143">
        <v>40000000000</v>
      </c>
      <c r="H111" s="135">
        <v>1</v>
      </c>
      <c r="I111" s="143">
        <v>40000</v>
      </c>
      <c r="J111" s="106"/>
    </row>
    <row r="112" spans="1:10" s="147" customFormat="1" ht="15.75">
      <c r="A112" s="104">
        <v>109</v>
      </c>
      <c r="B112" s="105" t="s">
        <v>656</v>
      </c>
      <c r="C112" s="19">
        <v>2018</v>
      </c>
      <c r="D112" s="105" t="s">
        <v>214</v>
      </c>
      <c r="E112" s="105" t="s">
        <v>589</v>
      </c>
      <c r="F112" s="105" t="s">
        <v>300</v>
      </c>
      <c r="G112" s="143">
        <v>2000000</v>
      </c>
      <c r="H112" s="135">
        <v>1000</v>
      </c>
      <c r="I112" s="143">
        <v>2000</v>
      </c>
      <c r="J112" s="106"/>
    </row>
    <row r="113" spans="1:10" ht="15.75">
      <c r="A113" s="104">
        <v>110</v>
      </c>
      <c r="B113" s="105" t="s">
        <v>290</v>
      </c>
      <c r="C113" s="19">
        <v>2018</v>
      </c>
      <c r="D113" s="105" t="s">
        <v>214</v>
      </c>
      <c r="E113" s="105" t="s">
        <v>589</v>
      </c>
      <c r="F113" s="105" t="s">
        <v>592</v>
      </c>
      <c r="G113" s="143">
        <v>50000000</v>
      </c>
      <c r="H113" s="135">
        <v>100</v>
      </c>
      <c r="I113" s="143">
        <v>5000</v>
      </c>
      <c r="J113" s="106"/>
    </row>
    <row r="114" spans="1:10" ht="15.75">
      <c r="A114" s="104">
        <v>111</v>
      </c>
      <c r="B114" s="105" t="s">
        <v>590</v>
      </c>
      <c r="C114" s="19">
        <v>2018</v>
      </c>
      <c r="D114" s="105" t="s">
        <v>214</v>
      </c>
      <c r="E114" s="105" t="s">
        <v>589</v>
      </c>
      <c r="F114" s="105" t="s">
        <v>343</v>
      </c>
      <c r="G114" s="143">
        <v>8472801000</v>
      </c>
      <c r="H114" s="135">
        <v>1</v>
      </c>
      <c r="I114" s="143">
        <v>8472.8009999999995</v>
      </c>
      <c r="J114" s="106"/>
    </row>
    <row r="115" spans="1:10" s="147" customFormat="1" ht="15.75">
      <c r="A115" s="104">
        <v>112</v>
      </c>
      <c r="B115" s="105" t="s">
        <v>665</v>
      </c>
      <c r="C115" s="19">
        <v>2018</v>
      </c>
      <c r="D115" s="105" t="s">
        <v>214</v>
      </c>
      <c r="E115" s="105" t="s">
        <v>589</v>
      </c>
      <c r="F115" s="105" t="s">
        <v>320</v>
      </c>
      <c r="G115" s="143">
        <v>10000000</v>
      </c>
      <c r="H115" s="135">
        <v>3138.42</v>
      </c>
      <c r="I115" s="143">
        <v>31384.2</v>
      </c>
      <c r="J115" s="106"/>
    </row>
    <row r="116" spans="1:10" ht="15.75">
      <c r="A116" s="104">
        <v>113</v>
      </c>
      <c r="B116" s="105" t="s">
        <v>664</v>
      </c>
      <c r="C116" s="19">
        <v>2018</v>
      </c>
      <c r="D116" s="105" t="s">
        <v>214</v>
      </c>
      <c r="E116" s="105" t="s">
        <v>589</v>
      </c>
      <c r="F116" s="105" t="s">
        <v>293</v>
      </c>
      <c r="G116" s="143">
        <v>7000000</v>
      </c>
      <c r="H116" s="135">
        <v>306</v>
      </c>
      <c r="I116" s="143">
        <v>2142</v>
      </c>
      <c r="J116" s="106"/>
    </row>
    <row r="117" spans="1:10" ht="15.75">
      <c r="A117" s="104">
        <v>114</v>
      </c>
      <c r="B117" s="105" t="s">
        <v>666</v>
      </c>
      <c r="C117" s="19">
        <v>2018</v>
      </c>
      <c r="D117" s="105" t="s">
        <v>214</v>
      </c>
      <c r="E117" s="105" t="s">
        <v>583</v>
      </c>
      <c r="F117" s="105" t="s">
        <v>667</v>
      </c>
      <c r="G117" s="143">
        <v>10000000</v>
      </c>
      <c r="H117" s="135">
        <v>100</v>
      </c>
      <c r="I117" s="143">
        <v>1000</v>
      </c>
      <c r="J117" s="106"/>
    </row>
    <row r="118" spans="1:10" ht="15.75">
      <c r="A118" s="104">
        <v>115</v>
      </c>
      <c r="B118" s="105" t="s">
        <v>668</v>
      </c>
      <c r="C118" s="19">
        <v>2018</v>
      </c>
      <c r="D118" s="105" t="s">
        <v>214</v>
      </c>
      <c r="E118" s="105" t="s">
        <v>589</v>
      </c>
      <c r="F118" s="105" t="s">
        <v>275</v>
      </c>
      <c r="G118" s="143">
        <v>194000000</v>
      </c>
      <c r="H118" s="135">
        <v>100</v>
      </c>
      <c r="I118" s="143">
        <v>19400</v>
      </c>
      <c r="J118" s="106"/>
    </row>
    <row r="119" spans="1:10" ht="15.75">
      <c r="A119" s="104">
        <v>116</v>
      </c>
      <c r="B119" s="105" t="s">
        <v>669</v>
      </c>
      <c r="C119" s="19">
        <v>2018</v>
      </c>
      <c r="D119" s="105" t="s">
        <v>214</v>
      </c>
      <c r="E119" s="105" t="s">
        <v>589</v>
      </c>
      <c r="F119" s="105" t="s">
        <v>275</v>
      </c>
      <c r="G119" s="143">
        <v>530</v>
      </c>
      <c r="H119" s="135">
        <v>1000000</v>
      </c>
      <c r="I119" s="143">
        <v>530</v>
      </c>
      <c r="J119" s="106"/>
    </row>
    <row r="120" spans="1:10" s="147" customFormat="1" ht="15.75">
      <c r="A120" s="104">
        <v>117</v>
      </c>
      <c r="B120" s="105" t="s">
        <v>276</v>
      </c>
      <c r="C120" s="19">
        <v>2018</v>
      </c>
      <c r="D120" s="105" t="s">
        <v>214</v>
      </c>
      <c r="E120" s="105" t="s">
        <v>589</v>
      </c>
      <c r="F120" s="105" t="s">
        <v>275</v>
      </c>
      <c r="G120" s="143">
        <v>500000000</v>
      </c>
      <c r="H120" s="135">
        <v>100</v>
      </c>
      <c r="I120" s="143">
        <v>50000</v>
      </c>
      <c r="J120" s="106"/>
    </row>
    <row r="121" spans="1:10" s="147" customFormat="1" ht="15.75">
      <c r="A121" s="104">
        <v>118</v>
      </c>
      <c r="B121" s="105" t="s">
        <v>324</v>
      </c>
      <c r="C121" s="19">
        <v>2018</v>
      </c>
      <c r="D121" s="105" t="s">
        <v>214</v>
      </c>
      <c r="E121" s="105" t="s">
        <v>589</v>
      </c>
      <c r="F121" s="105" t="s">
        <v>320</v>
      </c>
      <c r="G121" s="143">
        <v>50000000</v>
      </c>
      <c r="H121" s="135">
        <v>343.35</v>
      </c>
      <c r="I121" s="143">
        <v>17167.500000000004</v>
      </c>
      <c r="J121" s="106"/>
    </row>
    <row r="122" spans="1:10" s="147" customFormat="1" ht="15.75">
      <c r="A122" s="104">
        <v>119</v>
      </c>
      <c r="B122" s="105" t="s">
        <v>279</v>
      </c>
      <c r="C122" s="19">
        <v>2018</v>
      </c>
      <c r="D122" s="105" t="s">
        <v>214</v>
      </c>
      <c r="E122" s="105" t="s">
        <v>589</v>
      </c>
      <c r="F122" s="155" t="s">
        <v>670</v>
      </c>
      <c r="G122" s="143">
        <v>300000000</v>
      </c>
      <c r="H122" s="135">
        <v>100</v>
      </c>
      <c r="I122" s="143">
        <v>30000</v>
      </c>
      <c r="J122" s="106"/>
    </row>
    <row r="123" spans="1:10" s="147" customFormat="1" ht="15.75">
      <c r="A123" s="104">
        <v>120</v>
      </c>
      <c r="B123" s="105" t="s">
        <v>279</v>
      </c>
      <c r="C123" s="19">
        <v>2018</v>
      </c>
      <c r="D123" s="105" t="s">
        <v>214</v>
      </c>
      <c r="E123" s="105" t="s">
        <v>589</v>
      </c>
      <c r="F123" s="105" t="s">
        <v>670</v>
      </c>
      <c r="G123" s="143">
        <v>200000000</v>
      </c>
      <c r="H123" s="135">
        <v>100</v>
      </c>
      <c r="I123" s="143">
        <v>20000</v>
      </c>
      <c r="J123" s="106"/>
    </row>
    <row r="124" spans="1:10" s="147" customFormat="1" ht="15.75">
      <c r="A124" s="104">
        <v>121</v>
      </c>
      <c r="B124" s="105" t="s">
        <v>671</v>
      </c>
      <c r="C124" s="19">
        <v>2018</v>
      </c>
      <c r="D124" s="105" t="s">
        <v>214</v>
      </c>
      <c r="E124" s="105" t="s">
        <v>583</v>
      </c>
      <c r="F124" s="105" t="s">
        <v>672</v>
      </c>
      <c r="G124" s="143">
        <v>100000000</v>
      </c>
      <c r="H124" s="135">
        <v>10</v>
      </c>
      <c r="I124" s="143">
        <v>1000</v>
      </c>
      <c r="J124" s="106"/>
    </row>
    <row r="125" spans="1:10" s="147" customFormat="1" ht="15.75">
      <c r="A125" s="104">
        <v>122</v>
      </c>
      <c r="B125" s="105" t="s">
        <v>673</v>
      </c>
      <c r="C125" s="19">
        <v>2018</v>
      </c>
      <c r="D125" s="105" t="s">
        <v>214</v>
      </c>
      <c r="E125" s="105" t="s">
        <v>583</v>
      </c>
      <c r="F125" s="105" t="s">
        <v>272</v>
      </c>
      <c r="G125" s="143">
        <v>5000000</v>
      </c>
      <c r="H125" s="135">
        <v>100</v>
      </c>
      <c r="I125" s="143">
        <v>500</v>
      </c>
      <c r="J125" s="106"/>
    </row>
    <row r="126" spans="1:10" s="147" customFormat="1" ht="15.75">
      <c r="A126" s="104">
        <v>123</v>
      </c>
      <c r="B126" s="105" t="s">
        <v>674</v>
      </c>
      <c r="C126" s="19">
        <v>2018</v>
      </c>
      <c r="D126" s="105" t="s">
        <v>214</v>
      </c>
      <c r="E126" s="105" t="s">
        <v>583</v>
      </c>
      <c r="F126" s="105" t="s">
        <v>272</v>
      </c>
      <c r="G126" s="143">
        <v>5000000</v>
      </c>
      <c r="H126" s="135">
        <v>100</v>
      </c>
      <c r="I126" s="143">
        <v>500</v>
      </c>
      <c r="J126" s="106"/>
    </row>
    <row r="127" spans="1:10" s="147" customFormat="1" ht="15.75">
      <c r="A127" s="104">
        <v>124</v>
      </c>
      <c r="B127" s="105" t="s">
        <v>675</v>
      </c>
      <c r="C127" s="19">
        <v>2019</v>
      </c>
      <c r="D127" s="105" t="s">
        <v>214</v>
      </c>
      <c r="E127" s="105" t="s">
        <v>589</v>
      </c>
      <c r="F127" s="105" t="s">
        <v>337</v>
      </c>
      <c r="G127" s="143">
        <v>10000000</v>
      </c>
      <c r="H127" s="135">
        <v>4.04</v>
      </c>
      <c r="I127" s="143">
        <v>40.4</v>
      </c>
      <c r="J127" s="106"/>
    </row>
    <row r="128" spans="1:10" ht="15.75">
      <c r="A128" s="104">
        <v>125</v>
      </c>
      <c r="B128" s="105" t="s">
        <v>314</v>
      </c>
      <c r="C128" s="19">
        <v>2019</v>
      </c>
      <c r="D128" s="105" t="s">
        <v>214</v>
      </c>
      <c r="E128" s="105" t="s">
        <v>589</v>
      </c>
      <c r="F128" s="105" t="s">
        <v>315</v>
      </c>
      <c r="G128" s="143">
        <v>3000000000</v>
      </c>
      <c r="H128" s="135">
        <v>1</v>
      </c>
      <c r="I128" s="143">
        <v>3000</v>
      </c>
      <c r="J128" s="106"/>
    </row>
    <row r="129" spans="1:10" ht="15.75">
      <c r="A129" s="104">
        <v>126</v>
      </c>
      <c r="B129" s="105" t="s">
        <v>307</v>
      </c>
      <c r="C129" s="19">
        <v>2019</v>
      </c>
      <c r="D129" s="105" t="s">
        <v>214</v>
      </c>
      <c r="E129" s="105" t="s">
        <v>589</v>
      </c>
      <c r="F129" s="105" t="s">
        <v>676</v>
      </c>
      <c r="G129" s="143">
        <v>50000000</v>
      </c>
      <c r="H129" s="135">
        <v>10</v>
      </c>
      <c r="I129" s="143">
        <v>500</v>
      </c>
      <c r="J129" s="106"/>
    </row>
    <row r="130" spans="1:10" s="147" customFormat="1" ht="15.75">
      <c r="A130" s="104">
        <v>127</v>
      </c>
      <c r="B130" s="105" t="s">
        <v>635</v>
      </c>
      <c r="C130" s="19">
        <v>2019</v>
      </c>
      <c r="D130" s="105" t="s">
        <v>214</v>
      </c>
      <c r="E130" s="105" t="s">
        <v>583</v>
      </c>
      <c r="F130" s="105" t="s">
        <v>636</v>
      </c>
      <c r="G130" s="143">
        <v>1000000000</v>
      </c>
      <c r="H130" s="135">
        <v>1</v>
      </c>
      <c r="I130" s="143">
        <v>1000</v>
      </c>
      <c r="J130" s="106"/>
    </row>
    <row r="131" spans="1:10" s="147" customFormat="1" ht="15.75">
      <c r="A131" s="104">
        <v>128</v>
      </c>
      <c r="B131" s="105" t="s">
        <v>637</v>
      </c>
      <c r="C131" s="19">
        <v>2019</v>
      </c>
      <c r="D131" s="105" t="s">
        <v>214</v>
      </c>
      <c r="E131" s="105" t="s">
        <v>583</v>
      </c>
      <c r="F131" s="105" t="s">
        <v>638</v>
      </c>
      <c r="G131" s="143">
        <v>150000000</v>
      </c>
      <c r="H131" s="135">
        <v>100</v>
      </c>
      <c r="I131" s="143">
        <v>15000</v>
      </c>
      <c r="J131" s="106"/>
    </row>
    <row r="132" spans="1:10" s="147" customFormat="1" ht="15.75">
      <c r="A132" s="104">
        <v>129</v>
      </c>
      <c r="B132" s="105" t="s">
        <v>279</v>
      </c>
      <c r="C132" s="19">
        <v>2019</v>
      </c>
      <c r="D132" s="105" t="s">
        <v>214</v>
      </c>
      <c r="E132" s="105" t="s">
        <v>589</v>
      </c>
      <c r="F132" s="105" t="s">
        <v>670</v>
      </c>
      <c r="G132" s="143">
        <v>500000000</v>
      </c>
      <c r="H132" s="135">
        <v>100</v>
      </c>
      <c r="I132" s="143">
        <v>50000</v>
      </c>
      <c r="J132" s="106"/>
    </row>
    <row r="133" spans="1:10" s="147" customFormat="1" ht="15.75">
      <c r="A133" s="104">
        <v>130</v>
      </c>
      <c r="B133" s="105" t="s">
        <v>331</v>
      </c>
      <c r="C133" s="19">
        <v>2019</v>
      </c>
      <c r="D133" s="105" t="s">
        <v>214</v>
      </c>
      <c r="E133" s="105" t="s">
        <v>589</v>
      </c>
      <c r="F133" s="105" t="s">
        <v>330</v>
      </c>
      <c r="G133" s="143">
        <v>10000000000</v>
      </c>
      <c r="H133" s="135">
        <v>1</v>
      </c>
      <c r="I133" s="143">
        <v>10000</v>
      </c>
      <c r="J133" s="106"/>
    </row>
    <row r="134" spans="1:10" ht="15.75">
      <c r="A134" s="104">
        <v>131</v>
      </c>
      <c r="B134" s="105" t="s">
        <v>329</v>
      </c>
      <c r="C134" s="19">
        <v>2019</v>
      </c>
      <c r="D134" s="105" t="s">
        <v>214</v>
      </c>
      <c r="E134" s="105" t="s">
        <v>589</v>
      </c>
      <c r="F134" s="105" t="s">
        <v>330</v>
      </c>
      <c r="G134" s="143">
        <v>500000000</v>
      </c>
      <c r="H134" s="135">
        <v>1</v>
      </c>
      <c r="I134" s="143">
        <v>500</v>
      </c>
      <c r="J134" s="106"/>
    </row>
    <row r="135" spans="1:10" ht="15.75">
      <c r="A135" s="104">
        <v>132</v>
      </c>
      <c r="B135" s="105" t="s">
        <v>335</v>
      </c>
      <c r="C135" s="19">
        <v>2019</v>
      </c>
      <c r="D135" s="105" t="s">
        <v>214</v>
      </c>
      <c r="E135" s="105" t="s">
        <v>589</v>
      </c>
      <c r="F135" s="105" t="s">
        <v>330</v>
      </c>
      <c r="G135" s="143">
        <v>100000</v>
      </c>
      <c r="H135" s="135">
        <v>30695</v>
      </c>
      <c r="I135" s="143">
        <v>3069.5</v>
      </c>
      <c r="J135" s="106"/>
    </row>
    <row r="136" spans="1:10" ht="15.75">
      <c r="A136" s="104">
        <v>133</v>
      </c>
      <c r="B136" s="105" t="s">
        <v>641</v>
      </c>
      <c r="C136" s="19">
        <v>2019</v>
      </c>
      <c r="D136" s="105" t="s">
        <v>214</v>
      </c>
      <c r="E136" s="105" t="s">
        <v>583</v>
      </c>
      <c r="F136" s="105" t="s">
        <v>640</v>
      </c>
      <c r="G136" s="143">
        <v>10000</v>
      </c>
      <c r="H136" s="135">
        <v>30695</v>
      </c>
      <c r="I136" s="143">
        <v>306.95</v>
      </c>
      <c r="J136" s="106"/>
    </row>
    <row r="137" spans="1:10" ht="15.75">
      <c r="A137" s="104">
        <v>134</v>
      </c>
      <c r="B137" s="105" t="s">
        <v>639</v>
      </c>
      <c r="C137" s="19">
        <v>2019</v>
      </c>
      <c r="D137" s="105" t="s">
        <v>214</v>
      </c>
      <c r="E137" s="105" t="s">
        <v>583</v>
      </c>
      <c r="F137" s="105" t="s">
        <v>677</v>
      </c>
      <c r="G137" s="143">
        <v>500000000</v>
      </c>
      <c r="H137" s="135">
        <v>1</v>
      </c>
      <c r="I137" s="143">
        <v>500</v>
      </c>
      <c r="J137" s="106"/>
    </row>
    <row r="138" spans="1:10" ht="15.75">
      <c r="A138" s="104">
        <v>135</v>
      </c>
      <c r="B138" s="105" t="s">
        <v>642</v>
      </c>
      <c r="C138" s="19">
        <v>2019</v>
      </c>
      <c r="D138" s="105" t="s">
        <v>214</v>
      </c>
      <c r="E138" s="105" t="s">
        <v>583</v>
      </c>
      <c r="F138" s="105" t="s">
        <v>643</v>
      </c>
      <c r="G138" s="143">
        <v>1000000000</v>
      </c>
      <c r="H138" s="135">
        <v>1</v>
      </c>
      <c r="I138" s="143">
        <v>1000</v>
      </c>
      <c r="J138" s="106"/>
    </row>
    <row r="139" spans="1:10" ht="15.75">
      <c r="A139" s="104">
        <v>136</v>
      </c>
      <c r="B139" s="105" t="s">
        <v>644</v>
      </c>
      <c r="C139" s="19">
        <v>2019</v>
      </c>
      <c r="D139" s="105" t="s">
        <v>214</v>
      </c>
      <c r="E139" s="105" t="s">
        <v>583</v>
      </c>
      <c r="F139" s="105" t="s">
        <v>645</v>
      </c>
      <c r="G139" s="143">
        <v>15000000</v>
      </c>
      <c r="H139" s="135">
        <v>100</v>
      </c>
      <c r="I139" s="143">
        <v>1500</v>
      </c>
      <c r="J139" s="106"/>
    </row>
    <row r="140" spans="1:10" ht="15.75">
      <c r="A140" s="104">
        <v>137</v>
      </c>
      <c r="B140" s="105" t="s">
        <v>230</v>
      </c>
      <c r="C140" s="19">
        <v>2019</v>
      </c>
      <c r="D140" s="105" t="s">
        <v>214</v>
      </c>
      <c r="E140" s="105" t="s">
        <v>589</v>
      </c>
      <c r="F140" s="105" t="s">
        <v>320</v>
      </c>
      <c r="G140" s="143">
        <v>850000000</v>
      </c>
      <c r="H140" s="135">
        <v>100</v>
      </c>
      <c r="I140" s="143">
        <v>85000</v>
      </c>
      <c r="J140" s="106"/>
    </row>
    <row r="141" spans="1:10" ht="15.75">
      <c r="A141" s="104">
        <v>138</v>
      </c>
      <c r="B141" s="105" t="s">
        <v>324</v>
      </c>
      <c r="C141" s="19">
        <v>2019</v>
      </c>
      <c r="D141" s="105" t="s">
        <v>214</v>
      </c>
      <c r="E141" s="105" t="s">
        <v>589</v>
      </c>
      <c r="F141" s="105" t="s">
        <v>320</v>
      </c>
      <c r="G141" s="143">
        <v>100000000</v>
      </c>
      <c r="H141" s="135">
        <v>343.35</v>
      </c>
      <c r="I141" s="143">
        <v>34335.000000000007</v>
      </c>
      <c r="J141" s="106"/>
    </row>
    <row r="142" spans="1:10" ht="15.75">
      <c r="A142" s="104">
        <v>139</v>
      </c>
      <c r="B142" s="105" t="s">
        <v>328</v>
      </c>
      <c r="C142" s="19">
        <v>2019</v>
      </c>
      <c r="D142" s="105" t="s">
        <v>214</v>
      </c>
      <c r="E142" s="105" t="s">
        <v>589</v>
      </c>
      <c r="F142" s="105" t="s">
        <v>320</v>
      </c>
      <c r="G142" s="143">
        <v>5000000</v>
      </c>
      <c r="H142" s="135">
        <v>106.24</v>
      </c>
      <c r="I142" s="143">
        <v>531.20000000000005</v>
      </c>
      <c r="J142" s="106"/>
    </row>
    <row r="143" spans="1:10" ht="15.75">
      <c r="A143" s="104">
        <v>140</v>
      </c>
      <c r="B143" s="105" t="s">
        <v>297</v>
      </c>
      <c r="C143" s="19">
        <v>2019</v>
      </c>
      <c r="D143" s="105" t="s">
        <v>214</v>
      </c>
      <c r="E143" s="105" t="s">
        <v>589</v>
      </c>
      <c r="F143" s="105" t="s">
        <v>298</v>
      </c>
      <c r="G143" s="143">
        <v>5000000</v>
      </c>
      <c r="H143" s="135">
        <v>138</v>
      </c>
      <c r="I143" s="143">
        <v>690</v>
      </c>
      <c r="J143" s="106"/>
    </row>
    <row r="144" spans="1:10" ht="15.75">
      <c r="A144" s="104">
        <v>141</v>
      </c>
      <c r="B144" s="105" t="s">
        <v>678</v>
      </c>
      <c r="C144" s="19">
        <v>2019</v>
      </c>
      <c r="D144" s="105" t="s">
        <v>214</v>
      </c>
      <c r="E144" s="105" t="s">
        <v>589</v>
      </c>
      <c r="F144" s="105" t="s">
        <v>330</v>
      </c>
      <c r="G144" s="143">
        <v>1000000000</v>
      </c>
      <c r="H144" s="135">
        <v>1</v>
      </c>
      <c r="I144" s="143">
        <v>1000</v>
      </c>
      <c r="J144" s="106"/>
    </row>
    <row r="145" spans="1:10" ht="15.75">
      <c r="A145" s="104">
        <v>142</v>
      </c>
      <c r="B145" s="105" t="s">
        <v>335</v>
      </c>
      <c r="C145" s="19">
        <v>2019</v>
      </c>
      <c r="D145" s="105" t="s">
        <v>214</v>
      </c>
      <c r="E145" s="105" t="s">
        <v>589</v>
      </c>
      <c r="F145" s="105" t="s">
        <v>330</v>
      </c>
      <c r="G145" s="143">
        <v>200000</v>
      </c>
      <c r="H145" s="135">
        <v>30695</v>
      </c>
      <c r="I145" s="143">
        <v>6139</v>
      </c>
      <c r="J145" s="106"/>
    </row>
    <row r="146" spans="1:10" ht="15.75">
      <c r="A146" s="104">
        <v>143</v>
      </c>
      <c r="B146" s="105" t="s">
        <v>650</v>
      </c>
      <c r="C146" s="19">
        <v>2019</v>
      </c>
      <c r="D146" s="105" t="s">
        <v>214</v>
      </c>
      <c r="E146" s="105" t="s">
        <v>583</v>
      </c>
      <c r="F146" s="105" t="s">
        <v>298</v>
      </c>
      <c r="G146" s="143">
        <v>5000000</v>
      </c>
      <c r="H146" s="135">
        <v>100</v>
      </c>
      <c r="I146" s="143">
        <v>500</v>
      </c>
      <c r="J146" s="106"/>
    </row>
    <row r="147" spans="1:10" ht="15.75">
      <c r="A147" s="104">
        <v>144</v>
      </c>
      <c r="B147" s="105" t="s">
        <v>651</v>
      </c>
      <c r="C147" s="19">
        <v>2019</v>
      </c>
      <c r="D147" s="105" t="s">
        <v>214</v>
      </c>
      <c r="E147" s="105" t="s">
        <v>583</v>
      </c>
      <c r="F147" s="105" t="s">
        <v>592</v>
      </c>
      <c r="G147" s="143">
        <v>10000000</v>
      </c>
      <c r="H147" s="135">
        <v>100</v>
      </c>
      <c r="I147" s="143">
        <v>1000</v>
      </c>
      <c r="J147" s="106"/>
    </row>
    <row r="148" spans="1:10" ht="15.75">
      <c r="A148" s="104">
        <v>145</v>
      </c>
      <c r="B148" s="105" t="s">
        <v>656</v>
      </c>
      <c r="C148" s="19">
        <v>2019</v>
      </c>
      <c r="D148" s="105" t="s">
        <v>214</v>
      </c>
      <c r="E148" s="105" t="s">
        <v>589</v>
      </c>
      <c r="F148" s="105" t="s">
        <v>300</v>
      </c>
      <c r="G148" s="143">
        <v>3000000</v>
      </c>
      <c r="H148" s="135">
        <v>1000</v>
      </c>
      <c r="I148" s="143">
        <v>3000</v>
      </c>
      <c r="J148" s="106"/>
    </row>
    <row r="149" spans="1:10" ht="15.75">
      <c r="A149" s="104">
        <v>146</v>
      </c>
      <c r="B149" s="105" t="s">
        <v>635</v>
      </c>
      <c r="C149" s="19">
        <v>2019</v>
      </c>
      <c r="D149" s="105" t="s">
        <v>214</v>
      </c>
      <c r="E149" s="105" t="s">
        <v>589</v>
      </c>
      <c r="F149" s="105" t="s">
        <v>655</v>
      </c>
      <c r="G149" s="143">
        <v>10817385000</v>
      </c>
      <c r="H149" s="135">
        <v>1</v>
      </c>
      <c r="I149" s="143">
        <v>10817.385</v>
      </c>
      <c r="J149" s="106"/>
    </row>
    <row r="150" spans="1:10" ht="15.75">
      <c r="A150" s="104">
        <v>147</v>
      </c>
      <c r="B150" s="105" t="s">
        <v>656</v>
      </c>
      <c r="C150" s="19">
        <v>2019</v>
      </c>
      <c r="D150" s="105" t="s">
        <v>214</v>
      </c>
      <c r="E150" s="105" t="s">
        <v>589</v>
      </c>
      <c r="F150" s="105" t="s">
        <v>300</v>
      </c>
      <c r="G150" s="143">
        <v>3000000</v>
      </c>
      <c r="H150" s="135">
        <v>1000</v>
      </c>
      <c r="I150" s="143">
        <v>3000</v>
      </c>
      <c r="J150" s="106"/>
    </row>
    <row r="151" spans="1:10" ht="15.75">
      <c r="A151" s="104">
        <v>148</v>
      </c>
      <c r="B151" s="105" t="s">
        <v>652</v>
      </c>
      <c r="C151" s="19">
        <v>2019</v>
      </c>
      <c r="D151" s="105" t="s">
        <v>214</v>
      </c>
      <c r="E151" s="105" t="s">
        <v>583</v>
      </c>
      <c r="F151" s="105" t="s">
        <v>320</v>
      </c>
      <c r="G151" s="143">
        <v>10000000</v>
      </c>
      <c r="H151" s="135">
        <v>100</v>
      </c>
      <c r="I151" s="143">
        <v>1000</v>
      </c>
      <c r="J151" s="106"/>
    </row>
    <row r="152" spans="1:10" ht="15.75">
      <c r="A152" s="104">
        <v>149</v>
      </c>
      <c r="B152" s="105" t="s">
        <v>652</v>
      </c>
      <c r="C152" s="19">
        <v>2019</v>
      </c>
      <c r="D152" s="105" t="s">
        <v>214</v>
      </c>
      <c r="E152" s="105" t="s">
        <v>589</v>
      </c>
      <c r="F152" s="105" t="s">
        <v>320</v>
      </c>
      <c r="G152" s="143">
        <v>50000000</v>
      </c>
      <c r="H152" s="135">
        <v>100</v>
      </c>
      <c r="I152" s="143">
        <v>5000</v>
      </c>
      <c r="J152" s="106"/>
    </row>
    <row r="153" spans="1:10" ht="15.75">
      <c r="A153" s="104">
        <v>150</v>
      </c>
      <c r="B153" s="105" t="s">
        <v>653</v>
      </c>
      <c r="C153" s="19">
        <v>2019</v>
      </c>
      <c r="D153" s="105" t="s">
        <v>214</v>
      </c>
      <c r="E153" s="105" t="s">
        <v>583</v>
      </c>
      <c r="F153" s="105" t="s">
        <v>679</v>
      </c>
      <c r="G153" s="143">
        <v>100000000</v>
      </c>
      <c r="H153" s="135">
        <v>100</v>
      </c>
      <c r="I153" s="143">
        <v>10000</v>
      </c>
      <c r="J153" s="106"/>
    </row>
    <row r="154" spans="1:10" ht="15.75">
      <c r="A154" s="104">
        <v>151</v>
      </c>
      <c r="B154" s="105" t="s">
        <v>654</v>
      </c>
      <c r="C154" s="19">
        <v>2019</v>
      </c>
      <c r="D154" s="105" t="s">
        <v>214</v>
      </c>
      <c r="E154" s="105" t="s">
        <v>583</v>
      </c>
      <c r="F154" s="105" t="s">
        <v>679</v>
      </c>
      <c r="G154" s="143">
        <v>500000000</v>
      </c>
      <c r="H154" s="135">
        <v>1</v>
      </c>
      <c r="I154" s="143">
        <v>500</v>
      </c>
      <c r="J154" s="106"/>
    </row>
    <row r="155" spans="1:10" ht="15.75">
      <c r="A155" s="104">
        <v>152</v>
      </c>
      <c r="B155" s="105" t="s">
        <v>680</v>
      </c>
      <c r="C155" s="19">
        <v>2019</v>
      </c>
      <c r="D155" s="105" t="s">
        <v>214</v>
      </c>
      <c r="E155" s="105" t="s">
        <v>583</v>
      </c>
      <c r="F155" s="105" t="s">
        <v>679</v>
      </c>
      <c r="G155" s="143">
        <v>5000000</v>
      </c>
      <c r="H155" s="135">
        <v>100</v>
      </c>
      <c r="I155" s="143">
        <v>500</v>
      </c>
      <c r="J155" s="106"/>
    </row>
    <row r="156" spans="1:10" ht="15.75">
      <c r="A156" s="104">
        <v>153</v>
      </c>
      <c r="B156" s="155" t="s">
        <v>641</v>
      </c>
      <c r="C156" s="155">
        <v>2019</v>
      </c>
      <c r="D156" s="155" t="s">
        <v>214</v>
      </c>
      <c r="E156" s="155" t="s">
        <v>589</v>
      </c>
      <c r="F156" s="155" t="s">
        <v>676</v>
      </c>
      <c r="G156" s="157">
        <v>10000</v>
      </c>
      <c r="H156" s="158">
        <v>30695</v>
      </c>
      <c r="I156" s="143">
        <v>306.95</v>
      </c>
      <c r="J156" s="156"/>
    </row>
    <row r="157" spans="1:10" ht="15.75">
      <c r="A157" s="104">
        <v>154</v>
      </c>
      <c r="B157" s="155" t="s">
        <v>644</v>
      </c>
      <c r="C157" s="155">
        <v>2019</v>
      </c>
      <c r="D157" s="155" t="s">
        <v>214</v>
      </c>
      <c r="E157" s="155" t="s">
        <v>589</v>
      </c>
      <c r="F157" s="155" t="s">
        <v>683</v>
      </c>
      <c r="G157" s="157">
        <v>85000000</v>
      </c>
      <c r="H157" s="158">
        <v>100</v>
      </c>
      <c r="I157" s="143">
        <v>8500</v>
      </c>
      <c r="J157" s="156"/>
    </row>
    <row r="158" spans="1:10" ht="15.75">
      <c r="A158" s="104">
        <v>155</v>
      </c>
      <c r="B158" s="155" t="s">
        <v>590</v>
      </c>
      <c r="C158" s="159">
        <v>2019</v>
      </c>
      <c r="D158" s="155" t="s">
        <v>214</v>
      </c>
      <c r="E158" s="155" t="s">
        <v>589</v>
      </c>
      <c r="F158" s="155" t="s">
        <v>684</v>
      </c>
      <c r="G158" s="157">
        <v>10000000000</v>
      </c>
      <c r="H158" s="158">
        <v>1</v>
      </c>
      <c r="I158" s="143">
        <v>10000</v>
      </c>
      <c r="J158" s="156"/>
    </row>
    <row r="159" spans="1:10" ht="15.75">
      <c r="A159" s="104">
        <v>156</v>
      </c>
      <c r="B159" s="155" t="s">
        <v>324</v>
      </c>
      <c r="C159" s="155">
        <v>2019</v>
      </c>
      <c r="D159" s="155" t="s">
        <v>214</v>
      </c>
      <c r="E159" s="155" t="s">
        <v>589</v>
      </c>
      <c r="F159" s="155" t="s">
        <v>320</v>
      </c>
      <c r="G159" s="157">
        <v>200000000</v>
      </c>
      <c r="H159" s="158">
        <v>1.2</v>
      </c>
      <c r="I159" s="143">
        <v>240</v>
      </c>
      <c r="J159" s="156"/>
    </row>
    <row r="160" spans="1:10" ht="15.75">
      <c r="A160" s="104">
        <v>157</v>
      </c>
      <c r="B160" s="155" t="s">
        <v>331</v>
      </c>
      <c r="C160" s="155">
        <v>2019</v>
      </c>
      <c r="D160" s="155" t="s">
        <v>214</v>
      </c>
      <c r="E160" s="155" t="s">
        <v>589</v>
      </c>
      <c r="F160" s="155" t="s">
        <v>330</v>
      </c>
      <c r="G160" s="157">
        <v>10000000000</v>
      </c>
      <c r="H160" s="158">
        <v>1</v>
      </c>
      <c r="I160" s="143">
        <v>10000</v>
      </c>
      <c r="J160" s="156"/>
    </row>
    <row r="161" spans="1:10" ht="15.75">
      <c r="A161" s="104">
        <v>158</v>
      </c>
      <c r="B161" s="155" t="s">
        <v>307</v>
      </c>
      <c r="C161" s="155">
        <v>2019</v>
      </c>
      <c r="D161" s="155" t="s">
        <v>214</v>
      </c>
      <c r="E161" s="155" t="s">
        <v>589</v>
      </c>
      <c r="F161" s="155" t="s">
        <v>676</v>
      </c>
      <c r="G161" s="157">
        <v>100000000</v>
      </c>
      <c r="H161" s="158">
        <v>10</v>
      </c>
      <c r="I161" s="143">
        <v>1000</v>
      </c>
      <c r="J161" s="156"/>
    </row>
    <row r="162" spans="1:10" ht="15.75">
      <c r="A162" s="104">
        <v>159</v>
      </c>
      <c r="B162" s="155" t="s">
        <v>685</v>
      </c>
      <c r="C162" s="155">
        <v>2019</v>
      </c>
      <c r="D162" s="155" t="s">
        <v>214</v>
      </c>
      <c r="E162" s="155" t="s">
        <v>583</v>
      </c>
      <c r="F162" s="155" t="s">
        <v>272</v>
      </c>
      <c r="G162" s="157">
        <v>20000</v>
      </c>
      <c r="H162" s="158">
        <v>36000</v>
      </c>
      <c r="I162" s="143">
        <v>720</v>
      </c>
      <c r="J162" s="156"/>
    </row>
    <row r="163" spans="1:10" ht="15.75">
      <c r="A163" s="104">
        <v>160</v>
      </c>
      <c r="B163" s="155" t="s">
        <v>332</v>
      </c>
      <c r="C163" s="155">
        <v>2019</v>
      </c>
      <c r="D163" s="155" t="s">
        <v>214</v>
      </c>
      <c r="E163" s="155" t="s">
        <v>589</v>
      </c>
      <c r="F163" s="155" t="s">
        <v>330</v>
      </c>
      <c r="G163" s="157">
        <v>50000000</v>
      </c>
      <c r="H163" s="158">
        <v>100</v>
      </c>
      <c r="I163" s="143">
        <v>5000</v>
      </c>
      <c r="J163" s="156"/>
    </row>
    <row r="164" spans="1:10" s="147" customFormat="1" ht="15.75">
      <c r="A164" s="104">
        <v>161</v>
      </c>
      <c r="B164" s="172" t="s">
        <v>255</v>
      </c>
      <c r="C164" s="172">
        <v>2020</v>
      </c>
      <c r="D164" s="172" t="s">
        <v>214</v>
      </c>
      <c r="E164" s="172" t="s">
        <v>589</v>
      </c>
      <c r="F164" s="172" t="s">
        <v>256</v>
      </c>
      <c r="G164" s="174">
        <v>40000000</v>
      </c>
      <c r="H164" s="175">
        <v>100</v>
      </c>
      <c r="I164" s="143">
        <v>4000</v>
      </c>
      <c r="J164" s="173"/>
    </row>
    <row r="165" spans="1:10" s="147" customFormat="1" ht="15.75">
      <c r="A165" s="104">
        <v>162</v>
      </c>
      <c r="B165" s="176" t="s">
        <v>263</v>
      </c>
      <c r="C165" s="176">
        <v>2020</v>
      </c>
      <c r="D165" s="176" t="s">
        <v>214</v>
      </c>
      <c r="E165" s="176" t="s">
        <v>589</v>
      </c>
      <c r="F165" s="176" t="s">
        <v>686</v>
      </c>
      <c r="G165" s="178">
        <v>20000000000</v>
      </c>
      <c r="H165" s="179">
        <v>1</v>
      </c>
      <c r="I165" s="143">
        <v>20000</v>
      </c>
      <c r="J165" s="177"/>
    </row>
    <row r="166" spans="1:10" s="147" customFormat="1" ht="15.75">
      <c r="A166" s="104">
        <v>163</v>
      </c>
      <c r="B166" s="176" t="s">
        <v>687</v>
      </c>
      <c r="C166" s="176">
        <v>2020</v>
      </c>
      <c r="D166" s="176" t="s">
        <v>214</v>
      </c>
      <c r="E166" s="176" t="s">
        <v>589</v>
      </c>
      <c r="F166" s="176" t="s">
        <v>275</v>
      </c>
      <c r="G166" s="178">
        <v>1000</v>
      </c>
      <c r="H166" s="179">
        <v>1000000</v>
      </c>
      <c r="I166" s="143">
        <v>1000</v>
      </c>
      <c r="J166" s="177"/>
    </row>
    <row r="167" spans="1:10" s="147" customFormat="1" ht="15.75">
      <c r="A167" s="104">
        <v>164</v>
      </c>
      <c r="B167" s="176" t="s">
        <v>230</v>
      </c>
      <c r="C167" s="176">
        <v>2020</v>
      </c>
      <c r="D167" s="176" t="s">
        <v>214</v>
      </c>
      <c r="E167" s="176" t="s">
        <v>589</v>
      </c>
      <c r="F167" s="176" t="s">
        <v>320</v>
      </c>
      <c r="G167" s="178">
        <v>1000000000</v>
      </c>
      <c r="H167" s="179">
        <v>100</v>
      </c>
      <c r="I167" s="143">
        <v>100000</v>
      </c>
      <c r="J167" s="177"/>
    </row>
    <row r="168" spans="1:10" s="147" customFormat="1" ht="15.75">
      <c r="A168" s="104">
        <v>165</v>
      </c>
      <c r="B168" s="176" t="s">
        <v>231</v>
      </c>
      <c r="C168" s="176">
        <v>2020</v>
      </c>
      <c r="D168" s="176" t="s">
        <v>214</v>
      </c>
      <c r="E168" s="176" t="s">
        <v>589</v>
      </c>
      <c r="F168" s="176" t="s">
        <v>320</v>
      </c>
      <c r="G168" s="178">
        <v>200000000</v>
      </c>
      <c r="H168" s="179">
        <v>211.46</v>
      </c>
      <c r="I168" s="143">
        <v>42292</v>
      </c>
      <c r="J168" s="177"/>
    </row>
    <row r="169" spans="1:10" s="147" customFormat="1" ht="15.75">
      <c r="A169" s="104">
        <v>166</v>
      </c>
      <c r="B169" s="176" t="s">
        <v>271</v>
      </c>
      <c r="C169" s="176">
        <v>2020</v>
      </c>
      <c r="D169" s="176" t="s">
        <v>214</v>
      </c>
      <c r="E169" s="176" t="s">
        <v>589</v>
      </c>
      <c r="F169" s="176" t="s">
        <v>272</v>
      </c>
      <c r="G169" s="178">
        <v>50000000</v>
      </c>
      <c r="H169" s="179">
        <v>100</v>
      </c>
      <c r="I169" s="143">
        <v>5000</v>
      </c>
      <c r="J169" s="177"/>
    </row>
    <row r="170" spans="1:10" s="147" customFormat="1" ht="27">
      <c r="A170" s="104">
        <v>167</v>
      </c>
      <c r="B170" s="180" t="s">
        <v>749</v>
      </c>
      <c r="C170" s="176">
        <v>2020</v>
      </c>
      <c r="D170" s="176" t="s">
        <v>214</v>
      </c>
      <c r="E170" s="176" t="s">
        <v>583</v>
      </c>
      <c r="F170" s="176" t="s">
        <v>750</v>
      </c>
      <c r="G170" s="178">
        <v>141494768</v>
      </c>
      <c r="H170" s="179">
        <v>109.72</v>
      </c>
      <c r="I170" s="143">
        <v>15524.805944959999</v>
      </c>
      <c r="J170" s="177"/>
    </row>
    <row r="171" spans="1:10" s="147" customFormat="1" ht="15.75">
      <c r="A171" s="104">
        <v>168</v>
      </c>
      <c r="B171" s="176" t="s">
        <v>281</v>
      </c>
      <c r="C171" s="176">
        <v>2020</v>
      </c>
      <c r="D171" s="176" t="s">
        <v>214</v>
      </c>
      <c r="E171" s="176" t="s">
        <v>589</v>
      </c>
      <c r="F171" s="176" t="s">
        <v>670</v>
      </c>
      <c r="G171" s="178">
        <v>1000000</v>
      </c>
      <c r="H171" s="179">
        <v>1000</v>
      </c>
      <c r="I171" s="143">
        <v>1000</v>
      </c>
      <c r="J171" s="177"/>
    </row>
    <row r="172" spans="1:10" s="147" customFormat="1" ht="15.75">
      <c r="A172" s="104">
        <v>169</v>
      </c>
      <c r="B172" s="176" t="s">
        <v>279</v>
      </c>
      <c r="C172" s="176">
        <v>2020</v>
      </c>
      <c r="D172" s="176" t="s">
        <v>214</v>
      </c>
      <c r="E172" s="176" t="s">
        <v>589</v>
      </c>
      <c r="F172" s="176" t="s">
        <v>670</v>
      </c>
      <c r="G172" s="178">
        <v>500000</v>
      </c>
      <c r="H172" s="179">
        <v>100</v>
      </c>
      <c r="I172" s="143">
        <v>50</v>
      </c>
      <c r="J172" s="177"/>
    </row>
    <row r="173" spans="1:10" s="147" customFormat="1" ht="15.75">
      <c r="A173" s="104">
        <v>170</v>
      </c>
      <c r="B173" s="176" t="s">
        <v>281</v>
      </c>
      <c r="C173" s="176">
        <v>2020</v>
      </c>
      <c r="D173" s="176" t="s">
        <v>214</v>
      </c>
      <c r="E173" s="176" t="s">
        <v>589</v>
      </c>
      <c r="F173" s="176" t="s">
        <v>670</v>
      </c>
      <c r="G173" s="178">
        <v>1500000</v>
      </c>
      <c r="H173" s="179">
        <v>1000</v>
      </c>
      <c r="I173" s="143">
        <v>1500</v>
      </c>
      <c r="J173" s="177"/>
    </row>
    <row r="174" spans="1:10" s="147" customFormat="1" ht="15.75">
      <c r="A174" s="104">
        <v>171</v>
      </c>
      <c r="B174" s="176" t="s">
        <v>635</v>
      </c>
      <c r="C174" s="176">
        <v>2020</v>
      </c>
      <c r="D174" s="176" t="s">
        <v>214</v>
      </c>
      <c r="E174" s="176" t="s">
        <v>589</v>
      </c>
      <c r="F174" s="176" t="s">
        <v>688</v>
      </c>
      <c r="G174" s="178">
        <v>13000000000</v>
      </c>
      <c r="H174" s="179">
        <v>1</v>
      </c>
      <c r="I174" s="143">
        <v>13000</v>
      </c>
      <c r="J174" s="177"/>
    </row>
    <row r="175" spans="1:10" s="147" customFormat="1" ht="15.75">
      <c r="A175" s="104">
        <v>172</v>
      </c>
      <c r="B175" s="176" t="s">
        <v>306</v>
      </c>
      <c r="C175" s="176">
        <v>2020</v>
      </c>
      <c r="D175" s="176" t="s">
        <v>214</v>
      </c>
      <c r="E175" s="176" t="s">
        <v>589</v>
      </c>
      <c r="F175" s="176" t="s">
        <v>305</v>
      </c>
      <c r="G175" s="178">
        <v>800000000</v>
      </c>
      <c r="H175" s="179">
        <v>10</v>
      </c>
      <c r="I175" s="143">
        <v>8000</v>
      </c>
      <c r="J175" s="177"/>
    </row>
    <row r="176" spans="1:10" s="147" customFormat="1" ht="15.75">
      <c r="A176" s="104">
        <v>173</v>
      </c>
      <c r="B176" s="176" t="s">
        <v>689</v>
      </c>
      <c r="C176" s="176">
        <v>2020</v>
      </c>
      <c r="D176" s="176" t="s">
        <v>214</v>
      </c>
      <c r="E176" s="176" t="s">
        <v>583</v>
      </c>
      <c r="F176" s="176" t="s">
        <v>690</v>
      </c>
      <c r="G176" s="178">
        <v>5000000000</v>
      </c>
      <c r="H176" s="179">
        <v>1</v>
      </c>
      <c r="I176" s="143">
        <v>5000</v>
      </c>
      <c r="J176" s="177"/>
    </row>
    <row r="177" spans="1:10" s="147" customFormat="1" ht="15.75">
      <c r="A177" s="104">
        <v>174</v>
      </c>
      <c r="B177" s="176" t="s">
        <v>331</v>
      </c>
      <c r="C177" s="176">
        <v>2020</v>
      </c>
      <c r="D177" s="176" t="s">
        <v>214</v>
      </c>
      <c r="E177" s="176" t="s">
        <v>589</v>
      </c>
      <c r="F177" s="176" t="s">
        <v>330</v>
      </c>
      <c r="G177" s="178">
        <v>10000000000</v>
      </c>
      <c r="H177" s="179">
        <v>1</v>
      </c>
      <c r="I177" s="143">
        <v>10000</v>
      </c>
      <c r="J177" s="177"/>
    </row>
    <row r="178" spans="1:10" s="147" customFormat="1" ht="15.75">
      <c r="A178" s="104">
        <v>175</v>
      </c>
      <c r="B178" s="176" t="s">
        <v>691</v>
      </c>
      <c r="C178" s="176">
        <v>2020</v>
      </c>
      <c r="D178" s="176" t="s">
        <v>214</v>
      </c>
      <c r="E178" s="176" t="s">
        <v>589</v>
      </c>
      <c r="F178" s="176" t="s">
        <v>330</v>
      </c>
      <c r="G178" s="178">
        <v>500000</v>
      </c>
      <c r="H178" s="179">
        <v>365</v>
      </c>
      <c r="I178" s="143">
        <v>182.5</v>
      </c>
      <c r="J178" s="177"/>
    </row>
    <row r="179" spans="1:10" s="147" customFormat="1" ht="15.75">
      <c r="A179" s="104">
        <v>176</v>
      </c>
      <c r="B179" s="176" t="s">
        <v>692</v>
      </c>
      <c r="C179" s="176">
        <v>2020</v>
      </c>
      <c r="D179" s="176" t="s">
        <v>214</v>
      </c>
      <c r="E179" s="176" t="s">
        <v>583</v>
      </c>
      <c r="F179" s="176" t="s">
        <v>686</v>
      </c>
      <c r="G179" s="178">
        <v>500000000</v>
      </c>
      <c r="H179" s="179">
        <v>1</v>
      </c>
      <c r="I179" s="143">
        <v>500</v>
      </c>
      <c r="J179" s="177"/>
    </row>
    <row r="180" spans="1:10" s="147" customFormat="1" ht="15.75">
      <c r="A180" s="104">
        <v>177</v>
      </c>
      <c r="B180" s="176" t="s">
        <v>751</v>
      </c>
      <c r="C180" s="176">
        <v>2020</v>
      </c>
      <c r="D180" s="176" t="s">
        <v>214</v>
      </c>
      <c r="E180" s="176" t="s">
        <v>583</v>
      </c>
      <c r="F180" s="176" t="s">
        <v>686</v>
      </c>
      <c r="G180" s="178">
        <v>1000000</v>
      </c>
      <c r="H180" s="179">
        <v>360</v>
      </c>
      <c r="I180" s="143">
        <v>360</v>
      </c>
      <c r="J180" s="185"/>
    </row>
    <row r="181" spans="1:10" s="147" customFormat="1" ht="15.75">
      <c r="A181" s="104">
        <v>178</v>
      </c>
      <c r="B181" s="176" t="s">
        <v>685</v>
      </c>
      <c r="C181" s="176">
        <v>2020</v>
      </c>
      <c r="D181" s="176" t="s">
        <v>214</v>
      </c>
      <c r="E181" s="176" t="s">
        <v>589</v>
      </c>
      <c r="F181" s="176" t="s">
        <v>272</v>
      </c>
      <c r="G181" s="178">
        <v>15000</v>
      </c>
      <c r="H181" s="179">
        <v>306.95</v>
      </c>
      <c r="I181" s="143">
        <v>4.6042500000000004</v>
      </c>
      <c r="J181" s="185"/>
    </row>
    <row r="182" spans="1:10" s="147" customFormat="1" ht="15.75">
      <c r="A182" s="104">
        <v>179</v>
      </c>
      <c r="B182" s="176" t="s">
        <v>693</v>
      </c>
      <c r="C182" s="176">
        <v>2020</v>
      </c>
      <c r="D182" s="176" t="s">
        <v>214</v>
      </c>
      <c r="E182" s="176" t="s">
        <v>583</v>
      </c>
      <c r="F182" s="176" t="s">
        <v>305</v>
      </c>
      <c r="G182" s="178">
        <v>50000000</v>
      </c>
      <c r="H182" s="179">
        <v>10</v>
      </c>
      <c r="I182" s="143">
        <v>500</v>
      </c>
      <c r="J182" s="185"/>
    </row>
    <row r="183" spans="1:10" s="147" customFormat="1" ht="15.75">
      <c r="A183" s="104">
        <v>180</v>
      </c>
      <c r="B183" s="176" t="s">
        <v>694</v>
      </c>
      <c r="C183" s="176">
        <v>2020</v>
      </c>
      <c r="D183" s="176" t="s">
        <v>214</v>
      </c>
      <c r="E183" s="176" t="s">
        <v>583</v>
      </c>
      <c r="F183" s="176" t="s">
        <v>305</v>
      </c>
      <c r="G183" s="178">
        <v>50000000</v>
      </c>
      <c r="H183" s="179">
        <v>10</v>
      </c>
      <c r="I183" s="143">
        <v>500</v>
      </c>
      <c r="J183" s="185"/>
    </row>
    <row r="184" spans="1:10" s="147" customFormat="1" ht="15.75">
      <c r="A184" s="104">
        <v>181</v>
      </c>
      <c r="B184" s="176" t="s">
        <v>332</v>
      </c>
      <c r="C184" s="176">
        <v>2020</v>
      </c>
      <c r="D184" s="176" t="s">
        <v>214</v>
      </c>
      <c r="E184" s="176" t="s">
        <v>589</v>
      </c>
      <c r="F184" s="176" t="s">
        <v>330</v>
      </c>
      <c r="G184" s="178">
        <v>9000000000</v>
      </c>
      <c r="H184" s="179">
        <v>1</v>
      </c>
      <c r="I184" s="143">
        <v>9000</v>
      </c>
      <c r="J184" s="177"/>
    </row>
    <row r="185" spans="1:10" s="147" customFormat="1" ht="15.75">
      <c r="A185" s="104">
        <v>182</v>
      </c>
      <c r="B185" s="176" t="s">
        <v>222</v>
      </c>
      <c r="C185" s="176">
        <v>2020</v>
      </c>
      <c r="D185" s="176" t="s">
        <v>214</v>
      </c>
      <c r="E185" s="176" t="s">
        <v>589</v>
      </c>
      <c r="F185" s="176" t="s">
        <v>320</v>
      </c>
      <c r="G185" s="178">
        <v>180500000</v>
      </c>
      <c r="H185" s="179">
        <v>277.12</v>
      </c>
      <c r="I185" s="143">
        <v>50020.160000000003</v>
      </c>
      <c r="J185" s="177"/>
    </row>
    <row r="186" spans="1:10" s="147" customFormat="1" ht="15.75">
      <c r="A186" s="104">
        <v>183</v>
      </c>
      <c r="B186" s="176" t="s">
        <v>215</v>
      </c>
      <c r="C186" s="176">
        <v>2020</v>
      </c>
      <c r="D186" s="176" t="s">
        <v>214</v>
      </c>
      <c r="E186" s="176" t="s">
        <v>589</v>
      </c>
      <c r="F186" s="176" t="s">
        <v>756</v>
      </c>
      <c r="G186" s="178">
        <v>79000000</v>
      </c>
      <c r="H186" s="179">
        <v>10.1</v>
      </c>
      <c r="I186" s="143">
        <v>797.9</v>
      </c>
      <c r="J186" s="177"/>
    </row>
    <row r="187" spans="1:10" s="147" customFormat="1" ht="15.75">
      <c r="A187" s="104">
        <v>184</v>
      </c>
      <c r="B187" s="176" t="s">
        <v>332</v>
      </c>
      <c r="C187" s="176">
        <v>2020</v>
      </c>
      <c r="D187" s="176" t="s">
        <v>214</v>
      </c>
      <c r="E187" s="176" t="s">
        <v>589</v>
      </c>
      <c r="F187" s="176" t="s">
        <v>330</v>
      </c>
      <c r="G187" s="178">
        <v>10000000000</v>
      </c>
      <c r="H187" s="179">
        <v>1.7670999999999999</v>
      </c>
      <c r="I187" s="143">
        <v>17671</v>
      </c>
      <c r="J187" s="177"/>
    </row>
    <row r="188" spans="1:10" s="147" customFormat="1" ht="15.75">
      <c r="A188" s="104">
        <v>185</v>
      </c>
      <c r="B188" s="176" t="s">
        <v>752</v>
      </c>
      <c r="C188" s="176">
        <v>2020</v>
      </c>
      <c r="D188" s="176" t="s">
        <v>214</v>
      </c>
      <c r="E188" s="176" t="s">
        <v>583</v>
      </c>
      <c r="F188" s="176" t="s">
        <v>753</v>
      </c>
      <c r="G188" s="178">
        <v>20000</v>
      </c>
      <c r="H188" s="181">
        <v>100</v>
      </c>
      <c r="I188" s="143">
        <v>2</v>
      </c>
      <c r="J188" s="177"/>
    </row>
    <row r="189" spans="1:10" s="147" customFormat="1" ht="15.75">
      <c r="A189" s="104">
        <v>186</v>
      </c>
      <c r="B189" s="176" t="s">
        <v>263</v>
      </c>
      <c r="C189" s="176">
        <v>2020</v>
      </c>
      <c r="D189" s="176" t="s">
        <v>214</v>
      </c>
      <c r="E189" s="176" t="s">
        <v>589</v>
      </c>
      <c r="F189" s="176" t="s">
        <v>686</v>
      </c>
      <c r="G189" s="178">
        <v>50000000000</v>
      </c>
      <c r="H189" s="179">
        <v>1</v>
      </c>
      <c r="I189" s="143">
        <v>50000</v>
      </c>
      <c r="J189" s="177"/>
    </row>
    <row r="190" spans="1:10" s="147" customFormat="1" ht="15.75">
      <c r="A190" s="104">
        <v>187</v>
      </c>
      <c r="B190" s="176" t="s">
        <v>757</v>
      </c>
      <c r="C190" s="176">
        <v>2020</v>
      </c>
      <c r="D190" s="176" t="s">
        <v>214</v>
      </c>
      <c r="E190" s="176" t="s">
        <v>589</v>
      </c>
      <c r="F190" s="176" t="s">
        <v>688</v>
      </c>
      <c r="G190" s="178">
        <v>5000000000</v>
      </c>
      <c r="H190" s="179">
        <v>3.75</v>
      </c>
      <c r="I190" s="143">
        <v>18750</v>
      </c>
      <c r="J190" s="177"/>
    </row>
    <row r="191" spans="1:10" s="147" customFormat="1" ht="15.75">
      <c r="A191" s="104">
        <v>188</v>
      </c>
      <c r="B191" s="176" t="s">
        <v>754</v>
      </c>
      <c r="C191" s="176">
        <v>2020</v>
      </c>
      <c r="D191" s="176" t="s">
        <v>214</v>
      </c>
      <c r="E191" s="176" t="s">
        <v>583</v>
      </c>
      <c r="F191" s="176" t="s">
        <v>670</v>
      </c>
      <c r="G191" s="178">
        <v>10000000</v>
      </c>
      <c r="H191" s="179">
        <v>100</v>
      </c>
      <c r="I191" s="143">
        <v>1000</v>
      </c>
      <c r="J191" s="182"/>
    </row>
    <row r="192" spans="1:10" s="147" customFormat="1" ht="15.75">
      <c r="A192" s="104">
        <v>189</v>
      </c>
      <c r="B192" s="176" t="s">
        <v>758</v>
      </c>
      <c r="C192" s="176">
        <v>2020</v>
      </c>
      <c r="D192" s="176" t="s">
        <v>214</v>
      </c>
      <c r="E192" s="176" t="s">
        <v>583</v>
      </c>
      <c r="F192" s="176" t="s">
        <v>759</v>
      </c>
      <c r="G192" s="178">
        <v>10000</v>
      </c>
      <c r="H192" s="179">
        <v>384.43</v>
      </c>
      <c r="I192" s="143">
        <v>3.8443000000000001</v>
      </c>
      <c r="J192" s="177"/>
    </row>
    <row r="193" spans="1:10" s="147" customFormat="1" ht="15.75">
      <c r="A193" s="104">
        <v>190</v>
      </c>
      <c r="B193" s="176" t="s">
        <v>760</v>
      </c>
      <c r="C193" s="176">
        <v>2020</v>
      </c>
      <c r="D193" s="176" t="s">
        <v>214</v>
      </c>
      <c r="E193" s="176" t="s">
        <v>583</v>
      </c>
      <c r="F193" s="176" t="s">
        <v>287</v>
      </c>
      <c r="G193" s="178">
        <v>2000000</v>
      </c>
      <c r="H193" s="179">
        <v>1</v>
      </c>
      <c r="I193" s="143">
        <v>2</v>
      </c>
      <c r="J193" s="177"/>
    </row>
    <row r="194" spans="1:10" s="147" customFormat="1" ht="15.75">
      <c r="A194" s="104">
        <v>191</v>
      </c>
      <c r="B194" s="176" t="s">
        <v>761</v>
      </c>
      <c r="C194" s="176">
        <v>2020</v>
      </c>
      <c r="D194" s="176" t="s">
        <v>214</v>
      </c>
      <c r="E194" s="176" t="s">
        <v>583</v>
      </c>
      <c r="F194" s="176" t="s">
        <v>762</v>
      </c>
      <c r="G194" s="178">
        <v>10000000</v>
      </c>
      <c r="H194" s="179">
        <v>100</v>
      </c>
      <c r="I194" s="143">
        <v>1000</v>
      </c>
      <c r="J194" s="177"/>
    </row>
    <row r="195" spans="1:10" s="147" customFormat="1" ht="15.75">
      <c r="A195" s="104">
        <v>192</v>
      </c>
      <c r="B195" s="176" t="s">
        <v>763</v>
      </c>
      <c r="C195" s="176">
        <v>2020</v>
      </c>
      <c r="D195" s="176" t="s">
        <v>214</v>
      </c>
      <c r="E195" s="176" t="s">
        <v>583</v>
      </c>
      <c r="F195" s="176" t="s">
        <v>762</v>
      </c>
      <c r="G195" s="178">
        <v>10000000</v>
      </c>
      <c r="H195" s="179">
        <v>100</v>
      </c>
      <c r="I195" s="143">
        <v>1000</v>
      </c>
      <c r="J195" s="177"/>
    </row>
    <row r="196" spans="1:10" s="147" customFormat="1" ht="15.75">
      <c r="A196" s="104">
        <v>193</v>
      </c>
      <c r="B196" s="176" t="s">
        <v>226</v>
      </c>
      <c r="C196" s="176">
        <v>2020</v>
      </c>
      <c r="D196" s="176" t="s">
        <v>214</v>
      </c>
      <c r="E196" s="176" t="s">
        <v>589</v>
      </c>
      <c r="F196" s="176" t="s">
        <v>684</v>
      </c>
      <c r="G196" s="178">
        <v>1800000000</v>
      </c>
      <c r="H196" s="179">
        <v>10</v>
      </c>
      <c r="I196" s="143">
        <v>18000</v>
      </c>
      <c r="J196" s="177"/>
    </row>
    <row r="197" spans="1:10" s="147" customFormat="1" ht="15.75">
      <c r="A197" s="104">
        <v>194</v>
      </c>
      <c r="B197" s="176" t="s">
        <v>231</v>
      </c>
      <c r="C197" s="176">
        <v>2020</v>
      </c>
      <c r="D197" s="176" t="s">
        <v>214</v>
      </c>
      <c r="E197" s="176" t="s">
        <v>589</v>
      </c>
      <c r="F197" s="176" t="s">
        <v>320</v>
      </c>
      <c r="G197" s="178">
        <v>250000</v>
      </c>
      <c r="H197" s="179">
        <v>217.71</v>
      </c>
      <c r="I197" s="143">
        <v>54.427500000000002</v>
      </c>
      <c r="J197" s="177"/>
    </row>
    <row r="198" spans="1:10" s="147" customFormat="1" ht="15.75">
      <c r="A198" s="104">
        <v>195</v>
      </c>
      <c r="B198" s="176" t="s">
        <v>281</v>
      </c>
      <c r="C198" s="176">
        <v>2020</v>
      </c>
      <c r="D198" s="176" t="s">
        <v>214</v>
      </c>
      <c r="E198" s="176" t="s">
        <v>589</v>
      </c>
      <c r="F198" s="176" t="s">
        <v>670</v>
      </c>
      <c r="G198" s="178">
        <v>1000000</v>
      </c>
      <c r="H198" s="179">
        <v>1000</v>
      </c>
      <c r="I198" s="143">
        <v>1000</v>
      </c>
      <c r="J198" s="177"/>
    </row>
    <row r="199" spans="1:10" s="147" customFormat="1" ht="15.75">
      <c r="A199" s="104">
        <v>196</v>
      </c>
      <c r="B199" s="176" t="s">
        <v>755</v>
      </c>
      <c r="C199" s="176">
        <v>2020</v>
      </c>
      <c r="D199" s="176" t="s">
        <v>289</v>
      </c>
      <c r="E199" s="176" t="s">
        <v>583</v>
      </c>
      <c r="F199" s="176" t="s">
        <v>756</v>
      </c>
      <c r="G199" s="178">
        <v>200000000</v>
      </c>
      <c r="H199" s="179">
        <v>101.25</v>
      </c>
      <c r="I199" s="143">
        <v>20250</v>
      </c>
      <c r="J199" s="177"/>
    </row>
    <row r="200" spans="1:10" s="147" customFormat="1" ht="15.75">
      <c r="A200" s="104">
        <v>197</v>
      </c>
      <c r="B200" s="176" t="s">
        <v>764</v>
      </c>
      <c r="C200" s="176">
        <v>2020</v>
      </c>
      <c r="D200" s="176" t="s">
        <v>214</v>
      </c>
      <c r="E200" s="176" t="s">
        <v>589</v>
      </c>
      <c r="F200" s="176" t="s">
        <v>765</v>
      </c>
      <c r="G200" s="178">
        <v>1300000</v>
      </c>
      <c r="H200" s="179">
        <v>8000</v>
      </c>
      <c r="I200" s="143">
        <v>10400</v>
      </c>
      <c r="J200" s="177"/>
    </row>
    <row r="201" spans="1:10" s="147" customFormat="1" ht="15.75">
      <c r="A201" s="104">
        <v>198</v>
      </c>
      <c r="B201" s="176" t="s">
        <v>332</v>
      </c>
      <c r="C201" s="176">
        <v>2020</v>
      </c>
      <c r="D201" s="176" t="s">
        <v>214</v>
      </c>
      <c r="E201" s="176" t="s">
        <v>589</v>
      </c>
      <c r="F201" s="176" t="s">
        <v>330</v>
      </c>
      <c r="G201" s="178">
        <v>22000000000</v>
      </c>
      <c r="H201" s="179">
        <v>1.8264</v>
      </c>
      <c r="I201" s="143">
        <v>40180.800000000003</v>
      </c>
      <c r="J201" s="177"/>
    </row>
    <row r="202" spans="1:10" s="147" customFormat="1" ht="15.75">
      <c r="A202" s="104">
        <v>199</v>
      </c>
      <c r="B202" s="176" t="s">
        <v>692</v>
      </c>
      <c r="C202" s="176">
        <v>2020</v>
      </c>
      <c r="D202" s="176" t="s">
        <v>214</v>
      </c>
      <c r="E202" s="176" t="s">
        <v>589</v>
      </c>
      <c r="F202" s="176" t="s">
        <v>686</v>
      </c>
      <c r="G202" s="178">
        <v>5000000000</v>
      </c>
      <c r="H202" s="179">
        <v>1</v>
      </c>
      <c r="I202" s="143">
        <v>5000</v>
      </c>
      <c r="J202" s="177"/>
    </row>
    <row r="203" spans="1:10" s="147" customFormat="1" ht="15.75">
      <c r="A203" s="104">
        <v>200</v>
      </c>
      <c r="B203" s="176" t="s">
        <v>751</v>
      </c>
      <c r="C203" s="176">
        <v>2020</v>
      </c>
      <c r="D203" s="176" t="s">
        <v>214</v>
      </c>
      <c r="E203" s="176" t="s">
        <v>589</v>
      </c>
      <c r="F203" s="176" t="s">
        <v>686</v>
      </c>
      <c r="G203" s="178">
        <v>14000000</v>
      </c>
      <c r="H203" s="179">
        <v>360.1</v>
      </c>
      <c r="I203" s="143">
        <v>5041.3999999999996</v>
      </c>
      <c r="J203" s="177"/>
    </row>
    <row r="204" spans="1:10" s="147" customFormat="1" ht="15.75">
      <c r="A204" s="104">
        <v>201</v>
      </c>
      <c r="B204" s="176" t="s">
        <v>281</v>
      </c>
      <c r="C204" s="176">
        <v>2020</v>
      </c>
      <c r="D204" s="176" t="s">
        <v>214</v>
      </c>
      <c r="E204" s="176" t="s">
        <v>589</v>
      </c>
      <c r="F204" s="176" t="s">
        <v>670</v>
      </c>
      <c r="G204" s="178">
        <v>4500000</v>
      </c>
      <c r="H204" s="179">
        <v>1000</v>
      </c>
      <c r="I204" s="143">
        <v>4500</v>
      </c>
      <c r="J204" s="177"/>
    </row>
    <row r="205" spans="1:10" s="147" customFormat="1" ht="15.75">
      <c r="A205" s="104">
        <v>202</v>
      </c>
      <c r="B205" s="176" t="s">
        <v>267</v>
      </c>
      <c r="C205" s="176">
        <v>2020</v>
      </c>
      <c r="D205" s="176" t="s">
        <v>214</v>
      </c>
      <c r="E205" s="176" t="s">
        <v>589</v>
      </c>
      <c r="F205" s="176" t="s">
        <v>266</v>
      </c>
      <c r="G205" s="178">
        <v>15000000000</v>
      </c>
      <c r="H205" s="179">
        <v>1</v>
      </c>
      <c r="I205" s="143">
        <v>15000</v>
      </c>
      <c r="J205" s="177"/>
    </row>
    <row r="206" spans="1:10" s="147" customFormat="1" ht="15.75">
      <c r="A206" s="104">
        <v>203</v>
      </c>
      <c r="B206" s="176" t="s">
        <v>656</v>
      </c>
      <c r="C206" s="176">
        <v>2020</v>
      </c>
      <c r="D206" s="176" t="s">
        <v>214</v>
      </c>
      <c r="E206" s="176" t="s">
        <v>589</v>
      </c>
      <c r="F206" s="176" t="s">
        <v>300</v>
      </c>
      <c r="G206" s="178">
        <v>3000000</v>
      </c>
      <c r="H206" s="179">
        <v>1121.5</v>
      </c>
      <c r="I206" s="143">
        <v>3364.5</v>
      </c>
      <c r="J206" s="177"/>
    </row>
    <row r="207" spans="1:10" s="147" customFormat="1" ht="15.75">
      <c r="A207" s="104">
        <v>204</v>
      </c>
      <c r="B207" s="176" t="s">
        <v>317</v>
      </c>
      <c r="C207" s="176">
        <v>2020</v>
      </c>
      <c r="D207" s="176" t="s">
        <v>214</v>
      </c>
      <c r="E207" s="176" t="s">
        <v>589</v>
      </c>
      <c r="F207" s="176" t="s">
        <v>318</v>
      </c>
      <c r="G207" s="178">
        <v>1000000000</v>
      </c>
      <c r="H207" s="179">
        <v>1</v>
      </c>
      <c r="I207" s="143">
        <v>1000</v>
      </c>
      <c r="J207" s="177"/>
    </row>
    <row r="208" spans="1:10" s="147" customFormat="1" ht="15.75">
      <c r="A208" s="104">
        <v>205</v>
      </c>
      <c r="B208" s="176" t="s">
        <v>221</v>
      </c>
      <c r="C208" s="176">
        <v>2020</v>
      </c>
      <c r="D208" s="176" t="s">
        <v>214</v>
      </c>
      <c r="E208" s="176" t="s">
        <v>589</v>
      </c>
      <c r="F208" s="176" t="s">
        <v>766</v>
      </c>
      <c r="G208" s="178">
        <v>5000000</v>
      </c>
      <c r="H208" s="179">
        <v>3180.32</v>
      </c>
      <c r="I208" s="143">
        <v>15901.6</v>
      </c>
      <c r="J208" s="177"/>
    </row>
    <row r="209" spans="1:10" s="147" customFormat="1" ht="15.75">
      <c r="A209" s="104">
        <v>206</v>
      </c>
      <c r="B209" s="176" t="s">
        <v>231</v>
      </c>
      <c r="C209" s="176">
        <v>2020</v>
      </c>
      <c r="D209" s="176" t="s">
        <v>214</v>
      </c>
      <c r="E209" s="176" t="s">
        <v>589</v>
      </c>
      <c r="F209" s="176" t="s">
        <v>320</v>
      </c>
      <c r="G209" s="178">
        <v>500000000</v>
      </c>
      <c r="H209" s="179">
        <v>100</v>
      </c>
      <c r="I209" s="143">
        <v>50000</v>
      </c>
      <c r="J209" s="177"/>
    </row>
    <row r="210" spans="1:10" s="147" customFormat="1" ht="15.75">
      <c r="A210" s="104">
        <v>207</v>
      </c>
      <c r="B210" s="176" t="s">
        <v>767</v>
      </c>
      <c r="C210" s="176">
        <v>2020</v>
      </c>
      <c r="D210" s="176" t="s">
        <v>214</v>
      </c>
      <c r="E210" s="176" t="s">
        <v>583</v>
      </c>
      <c r="F210" s="176" t="s">
        <v>768</v>
      </c>
      <c r="G210" s="178">
        <v>5000000000</v>
      </c>
      <c r="H210" s="179">
        <v>1</v>
      </c>
      <c r="I210" s="143">
        <v>5000</v>
      </c>
      <c r="J210" s="177"/>
    </row>
    <row r="211" spans="1:10" s="147" customFormat="1" ht="15.75">
      <c r="A211" s="104">
        <v>208</v>
      </c>
      <c r="B211" s="176" t="s">
        <v>644</v>
      </c>
      <c r="C211" s="176">
        <v>2020</v>
      </c>
      <c r="D211" s="176" t="s">
        <v>214</v>
      </c>
      <c r="E211" s="176" t="s">
        <v>589</v>
      </c>
      <c r="F211" s="176" t="s">
        <v>683</v>
      </c>
      <c r="G211" s="178">
        <v>400000000</v>
      </c>
      <c r="H211" s="179">
        <v>100</v>
      </c>
      <c r="I211" s="143">
        <v>40000</v>
      </c>
      <c r="J211" s="177"/>
    </row>
    <row r="212" spans="1:10" s="147" customFormat="1" ht="15.75">
      <c r="A212" s="104">
        <v>209</v>
      </c>
      <c r="B212" s="176" t="s">
        <v>769</v>
      </c>
      <c r="C212" s="176">
        <v>2020</v>
      </c>
      <c r="D212" s="176" t="s">
        <v>289</v>
      </c>
      <c r="E212" s="176" t="s">
        <v>583</v>
      </c>
      <c r="F212" s="176" t="s">
        <v>756</v>
      </c>
      <c r="G212" s="178">
        <v>184740440</v>
      </c>
      <c r="H212" s="179">
        <v>109.59</v>
      </c>
      <c r="I212" s="143">
        <v>20245.704819600003</v>
      </c>
      <c r="J212" s="177"/>
    </row>
    <row r="213" spans="1:10" s="147" customFormat="1" ht="15.75">
      <c r="A213" s="104">
        <v>210</v>
      </c>
      <c r="B213" s="176" t="s">
        <v>770</v>
      </c>
      <c r="C213" s="176">
        <v>2020</v>
      </c>
      <c r="D213" s="176" t="s">
        <v>214</v>
      </c>
      <c r="E213" s="176" t="s">
        <v>583</v>
      </c>
      <c r="F213" s="176" t="s">
        <v>759</v>
      </c>
      <c r="G213" s="178">
        <v>1000000</v>
      </c>
      <c r="H213" s="179">
        <v>100</v>
      </c>
      <c r="I213" s="143">
        <v>100</v>
      </c>
      <c r="J213" s="177"/>
    </row>
    <row r="214" spans="1:10" s="147" customFormat="1" ht="15.75">
      <c r="A214" s="104">
        <v>211</v>
      </c>
      <c r="B214" s="176" t="s">
        <v>758</v>
      </c>
      <c r="C214" s="176">
        <v>2020</v>
      </c>
      <c r="D214" s="176" t="s">
        <v>214</v>
      </c>
      <c r="E214" s="176" t="s">
        <v>589</v>
      </c>
      <c r="F214" s="176" t="s">
        <v>759</v>
      </c>
      <c r="G214" s="178">
        <v>40000</v>
      </c>
      <c r="H214" s="179">
        <v>384.43</v>
      </c>
      <c r="I214" s="143">
        <v>15.3772</v>
      </c>
      <c r="J214" s="177"/>
    </row>
    <row r="215" spans="1:10" s="147" customFormat="1" ht="15.75">
      <c r="A215" s="104">
        <v>212</v>
      </c>
      <c r="B215" s="176" t="s">
        <v>314</v>
      </c>
      <c r="C215" s="176">
        <v>2020</v>
      </c>
      <c r="D215" s="176" t="s">
        <v>214</v>
      </c>
      <c r="E215" s="176" t="s">
        <v>589</v>
      </c>
      <c r="F215" s="176" t="s">
        <v>315</v>
      </c>
      <c r="G215" s="178">
        <v>5000000000</v>
      </c>
      <c r="H215" s="179">
        <v>1.01</v>
      </c>
      <c r="I215" s="143">
        <v>5050</v>
      </c>
      <c r="J215" s="177"/>
    </row>
    <row r="216" spans="1:10" s="147" customFormat="1" ht="15.75">
      <c r="A216" s="104">
        <v>213</v>
      </c>
      <c r="B216" s="176" t="s">
        <v>652</v>
      </c>
      <c r="C216" s="176">
        <v>2020</v>
      </c>
      <c r="D216" s="176" t="s">
        <v>214</v>
      </c>
      <c r="E216" s="176" t="s">
        <v>589</v>
      </c>
      <c r="F216" s="176" t="s">
        <v>320</v>
      </c>
      <c r="G216" s="178">
        <v>50000000</v>
      </c>
      <c r="H216" s="179">
        <v>109.59</v>
      </c>
      <c r="I216" s="143">
        <v>5479.5</v>
      </c>
      <c r="J216" s="177"/>
    </row>
    <row r="217" spans="1:10" s="147" customFormat="1" ht="15.75">
      <c r="A217" s="104">
        <v>214</v>
      </c>
      <c r="B217" s="176" t="s">
        <v>771</v>
      </c>
      <c r="C217" s="176">
        <v>2020</v>
      </c>
      <c r="D217" s="176" t="s">
        <v>214</v>
      </c>
      <c r="E217" s="176" t="s">
        <v>583</v>
      </c>
      <c r="F217" s="176" t="s">
        <v>772</v>
      </c>
      <c r="G217" s="178">
        <v>2800000</v>
      </c>
      <c r="H217" s="179">
        <v>420</v>
      </c>
      <c r="I217" s="143">
        <v>1176</v>
      </c>
      <c r="J217" s="177"/>
    </row>
    <row r="218" spans="1:10" s="147" customFormat="1" ht="15.75">
      <c r="A218" s="104">
        <v>215</v>
      </c>
      <c r="B218" s="176" t="s">
        <v>773</v>
      </c>
      <c r="C218" s="176">
        <v>2020</v>
      </c>
      <c r="D218" s="176" t="s">
        <v>214</v>
      </c>
      <c r="E218" s="176" t="s">
        <v>583</v>
      </c>
      <c r="F218" s="176" t="s">
        <v>774</v>
      </c>
      <c r="G218" s="178">
        <v>20000</v>
      </c>
      <c r="H218" s="179">
        <v>42000</v>
      </c>
      <c r="I218" s="143">
        <v>840</v>
      </c>
      <c r="J218" s="177"/>
    </row>
    <row r="219" spans="1:10" s="147" customFormat="1" ht="15.75">
      <c r="A219" s="104">
        <v>216</v>
      </c>
      <c r="B219" s="176" t="s">
        <v>775</v>
      </c>
      <c r="C219" s="176">
        <v>2020</v>
      </c>
      <c r="D219" s="176" t="s">
        <v>214</v>
      </c>
      <c r="E219" s="176" t="s">
        <v>583</v>
      </c>
      <c r="F219" s="176" t="s">
        <v>330</v>
      </c>
      <c r="G219" s="178">
        <v>1000000000</v>
      </c>
      <c r="H219" s="179">
        <v>1</v>
      </c>
      <c r="I219" s="143">
        <v>1000</v>
      </c>
      <c r="J219" s="177"/>
    </row>
    <row r="220" spans="1:10" s="147" customFormat="1" ht="15.75">
      <c r="A220" s="104">
        <v>217</v>
      </c>
      <c r="B220" s="176" t="s">
        <v>776</v>
      </c>
      <c r="C220" s="176">
        <v>2020</v>
      </c>
      <c r="D220" s="176" t="s">
        <v>214</v>
      </c>
      <c r="E220" s="176" t="s">
        <v>583</v>
      </c>
      <c r="F220" s="176" t="s">
        <v>774</v>
      </c>
      <c r="G220" s="178">
        <v>500000000</v>
      </c>
      <c r="H220" s="179">
        <v>1</v>
      </c>
      <c r="I220" s="143">
        <v>500</v>
      </c>
      <c r="J220" s="177"/>
    </row>
    <row r="221" spans="1:10" s="147" customFormat="1" ht="15.75">
      <c r="A221" s="104">
        <v>218</v>
      </c>
      <c r="B221" s="176" t="s">
        <v>602</v>
      </c>
      <c r="C221" s="176">
        <v>2020</v>
      </c>
      <c r="D221" s="176" t="s">
        <v>214</v>
      </c>
      <c r="E221" s="176" t="s">
        <v>589</v>
      </c>
      <c r="F221" s="176" t="s">
        <v>688</v>
      </c>
      <c r="G221" s="178">
        <v>5000000</v>
      </c>
      <c r="H221" s="179">
        <v>422.95274999999998</v>
      </c>
      <c r="I221" s="143">
        <v>2114.7637500000001</v>
      </c>
      <c r="J221" s="177"/>
    </row>
    <row r="222" spans="1:10" s="147" customFormat="1" ht="15.75">
      <c r="A222" s="104">
        <v>219</v>
      </c>
      <c r="B222" s="176" t="s">
        <v>656</v>
      </c>
      <c r="C222" s="176">
        <v>2020</v>
      </c>
      <c r="D222" s="176" t="s">
        <v>214</v>
      </c>
      <c r="E222" s="176" t="s">
        <v>589</v>
      </c>
      <c r="F222" s="176" t="s">
        <v>300</v>
      </c>
      <c r="G222" s="178">
        <v>5000000</v>
      </c>
      <c r="H222" s="183">
        <v>1134.76</v>
      </c>
      <c r="I222" s="143">
        <v>5673.8</v>
      </c>
      <c r="J222" s="177"/>
    </row>
    <row r="223" spans="1:10" s="147" customFormat="1" ht="15.75">
      <c r="A223" s="104">
        <v>220</v>
      </c>
      <c r="B223" s="176" t="s">
        <v>281</v>
      </c>
      <c r="C223" s="176">
        <v>2020</v>
      </c>
      <c r="D223" s="176" t="s">
        <v>214</v>
      </c>
      <c r="E223" s="176" t="s">
        <v>589</v>
      </c>
      <c r="F223" s="176" t="s">
        <v>670</v>
      </c>
      <c r="G223" s="178">
        <v>6000000</v>
      </c>
      <c r="H223" s="184">
        <v>1000</v>
      </c>
      <c r="I223" s="143">
        <v>6000</v>
      </c>
      <c r="J223" s="177"/>
    </row>
  </sheetData>
  <mergeCells count="2">
    <mergeCell ref="H1:I1"/>
    <mergeCell ref="A2:I2"/>
  </mergeCells>
  <hyperlinks>
    <hyperlink ref="A1" location="MENU!A1" display="BACK TO MENU"/>
  </hyperlink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I25"/>
  <sheetViews>
    <sheetView view="pageBreakPreview" zoomScale="110" zoomScaleSheetLayoutView="110" workbookViewId="0">
      <pane xSplit="1" ySplit="3" topLeftCell="B10" activePane="bottomRight" state="frozen"/>
      <selection pane="topRight" activeCell="B1" sqref="B1"/>
      <selection pane="bottomLeft" activeCell="A7" sqref="A7"/>
      <selection pane="bottomRight"/>
    </sheetView>
  </sheetViews>
  <sheetFormatPr defaultColWidth="8.85546875" defaultRowHeight="15"/>
  <cols>
    <col min="2" max="2" width="14.28515625" style="3" customWidth="1"/>
    <col min="3" max="3" width="13.7109375" customWidth="1"/>
    <col min="4" max="4" width="17.7109375" customWidth="1"/>
    <col min="5" max="5" width="12.140625" customWidth="1"/>
    <col min="6" max="6" width="12.42578125" style="3" customWidth="1"/>
    <col min="7" max="7" width="11.28515625" style="3" customWidth="1"/>
    <col min="8" max="8" width="11.7109375" customWidth="1"/>
    <col min="9" max="9" width="13.7109375" bestFit="1" customWidth="1"/>
  </cols>
  <sheetData>
    <row r="1" spans="1:9" s="3" customFormat="1" ht="18">
      <c r="A1" s="63" t="s">
        <v>443</v>
      </c>
      <c r="B1" s="47"/>
      <c r="C1" s="47"/>
      <c r="D1" s="48"/>
      <c r="E1" s="48"/>
      <c r="F1" s="48"/>
      <c r="G1" s="48"/>
      <c r="H1" s="48"/>
    </row>
    <row r="2" spans="1:9" ht="24.6" customHeight="1">
      <c r="A2" s="208" t="s">
        <v>560</v>
      </c>
      <c r="B2" s="217"/>
      <c r="C2" s="217"/>
      <c r="D2" s="217"/>
      <c r="E2" s="217"/>
      <c r="F2" s="217"/>
      <c r="G2" s="217"/>
      <c r="H2" s="217"/>
    </row>
    <row r="3" spans="1:9" ht="38.25">
      <c r="A3" s="111" t="s">
        <v>0</v>
      </c>
      <c r="B3" s="57" t="s">
        <v>447</v>
      </c>
      <c r="C3" s="57" t="s">
        <v>448</v>
      </c>
      <c r="D3" s="57" t="s">
        <v>449</v>
      </c>
      <c r="E3" s="57" t="s">
        <v>450</v>
      </c>
      <c r="F3" s="57" t="s">
        <v>451</v>
      </c>
      <c r="G3" s="57" t="s">
        <v>780</v>
      </c>
      <c r="H3" s="57" t="s">
        <v>1</v>
      </c>
      <c r="I3" s="18"/>
    </row>
    <row r="4" spans="1:9" s="3" customFormat="1" ht="15.75">
      <c r="A4" s="58">
        <v>1999</v>
      </c>
      <c r="B4" s="112">
        <v>11684.381000000001</v>
      </c>
      <c r="C4" s="110">
        <v>0</v>
      </c>
      <c r="D4" s="110">
        <v>0</v>
      </c>
      <c r="E4" s="110">
        <v>250</v>
      </c>
      <c r="F4" s="110"/>
      <c r="G4" s="113">
        <v>0</v>
      </c>
      <c r="H4" s="110">
        <v>11934.381000000001</v>
      </c>
    </row>
    <row r="5" spans="1:9" s="3" customFormat="1" ht="15.75">
      <c r="A5" s="58">
        <v>2000</v>
      </c>
      <c r="B5" s="114">
        <v>5707.8100000000013</v>
      </c>
      <c r="C5" s="110">
        <v>0</v>
      </c>
      <c r="D5" s="110">
        <v>4500</v>
      </c>
      <c r="E5" s="110">
        <v>7050</v>
      </c>
      <c r="F5" s="110"/>
      <c r="G5" s="113">
        <v>1000</v>
      </c>
      <c r="H5" s="110">
        <v>18257.810000000001</v>
      </c>
    </row>
    <row r="6" spans="1:9" s="3" customFormat="1" ht="15.75">
      <c r="A6" s="58">
        <v>2001</v>
      </c>
      <c r="B6" s="114">
        <v>32680.021000000001</v>
      </c>
      <c r="C6" s="110">
        <v>0</v>
      </c>
      <c r="D6" s="110">
        <v>0</v>
      </c>
      <c r="E6" s="110">
        <v>0</v>
      </c>
      <c r="F6" s="110"/>
      <c r="G6" s="113">
        <v>750</v>
      </c>
      <c r="H6" s="110">
        <v>33430.021000000001</v>
      </c>
    </row>
    <row r="7" spans="1:9" s="3" customFormat="1" ht="15.75">
      <c r="A7" s="58">
        <v>2002</v>
      </c>
      <c r="B7" s="114">
        <v>33758.985500000003</v>
      </c>
      <c r="C7" s="110">
        <v>0</v>
      </c>
      <c r="D7" s="110">
        <v>20000</v>
      </c>
      <c r="E7" s="110">
        <v>5500</v>
      </c>
      <c r="F7" s="110"/>
      <c r="G7" s="113">
        <v>2250</v>
      </c>
      <c r="H7" s="110">
        <v>61508.985500000003</v>
      </c>
    </row>
    <row r="8" spans="1:9" ht="15.75" customHeight="1">
      <c r="A8" s="58">
        <v>2003</v>
      </c>
      <c r="B8" s="110">
        <v>29429.864499999996</v>
      </c>
      <c r="C8" s="110">
        <v>72565.69</v>
      </c>
      <c r="D8" s="115">
        <v>0</v>
      </c>
      <c r="E8" s="110">
        <v>650</v>
      </c>
      <c r="F8" s="110"/>
      <c r="G8" s="116">
        <v>50000</v>
      </c>
      <c r="H8" s="110">
        <v>152645.5545</v>
      </c>
    </row>
    <row r="9" spans="1:9" ht="15.75">
      <c r="A9" s="58">
        <v>2004</v>
      </c>
      <c r="B9" s="110">
        <v>183718.46799999999</v>
      </c>
      <c r="C9" s="110"/>
      <c r="D9" s="110">
        <v>21000</v>
      </c>
      <c r="E9" s="110">
        <v>0</v>
      </c>
      <c r="F9" s="110"/>
      <c r="G9" s="116">
        <v>1000</v>
      </c>
      <c r="H9" s="110">
        <v>205718.46799999999</v>
      </c>
    </row>
    <row r="10" spans="1:9" ht="15.75">
      <c r="A10" s="58">
        <v>2005</v>
      </c>
      <c r="B10" s="110">
        <v>405839.49</v>
      </c>
      <c r="C10" s="110">
        <v>178273.72</v>
      </c>
      <c r="D10" s="110">
        <v>0</v>
      </c>
      <c r="E10" s="110">
        <v>6900</v>
      </c>
      <c r="F10" s="110"/>
      <c r="G10" s="116"/>
      <c r="H10" s="110">
        <v>591013.21</v>
      </c>
    </row>
    <row r="11" spans="1:9" ht="15.75">
      <c r="A11" s="58">
        <v>2006</v>
      </c>
      <c r="B11" s="110">
        <v>255684.54</v>
      </c>
      <c r="C11" s="110">
        <v>448835.79</v>
      </c>
      <c r="D11" s="110">
        <v>3500</v>
      </c>
      <c r="E11" s="110">
        <v>13500</v>
      </c>
      <c r="F11" s="110"/>
      <c r="G11" s="116">
        <v>8118.4259999999995</v>
      </c>
      <c r="H11" s="110">
        <v>729638.75599999994</v>
      </c>
      <c r="I11" s="6"/>
    </row>
    <row r="12" spans="1:9" ht="15.75">
      <c r="A12" s="58">
        <v>2007</v>
      </c>
      <c r="B12" s="110">
        <v>1339313.6200000001</v>
      </c>
      <c r="C12" s="110">
        <v>596490</v>
      </c>
      <c r="D12" s="110">
        <v>6000</v>
      </c>
      <c r="E12" s="110">
        <v>0</v>
      </c>
      <c r="F12" s="110"/>
      <c r="G12" s="116">
        <v>1000</v>
      </c>
      <c r="H12" s="110">
        <v>1942803.62</v>
      </c>
      <c r="I12" s="6"/>
    </row>
    <row r="13" spans="1:9" ht="15.75">
      <c r="A13" s="58">
        <v>2008</v>
      </c>
      <c r="B13" s="110">
        <v>1495906.7399999998</v>
      </c>
      <c r="C13" s="110">
        <v>494180</v>
      </c>
      <c r="D13" s="110">
        <v>50000</v>
      </c>
      <c r="E13" s="110">
        <v>4179</v>
      </c>
      <c r="F13" s="110"/>
      <c r="G13" s="116">
        <v>23630.075000000001</v>
      </c>
      <c r="H13" s="110">
        <v>2067895.8149999997</v>
      </c>
      <c r="I13" s="6"/>
    </row>
    <row r="14" spans="1:9" s="14" customFormat="1" ht="15.75">
      <c r="A14" s="58">
        <v>2009</v>
      </c>
      <c r="B14" s="113">
        <v>330637.74998900003</v>
      </c>
      <c r="C14" s="113">
        <v>726500</v>
      </c>
      <c r="D14" s="113">
        <v>41500</v>
      </c>
      <c r="E14" s="113">
        <v>15405</v>
      </c>
      <c r="F14" s="113"/>
      <c r="G14" s="116">
        <v>17876.018721500001</v>
      </c>
      <c r="H14" s="110">
        <v>1131918.7687105001</v>
      </c>
      <c r="I14" s="6"/>
    </row>
    <row r="15" spans="1:9" ht="15.75">
      <c r="A15" s="58">
        <v>2010</v>
      </c>
      <c r="B15" s="110">
        <v>97815.639999999985</v>
      </c>
      <c r="C15" s="110">
        <v>1244439.79</v>
      </c>
      <c r="D15" s="110">
        <v>157500</v>
      </c>
      <c r="E15" s="110">
        <v>83060</v>
      </c>
      <c r="F15" s="110"/>
      <c r="G15" s="116">
        <v>2000</v>
      </c>
      <c r="H15" s="110">
        <v>1584815.43</v>
      </c>
      <c r="I15" s="16"/>
    </row>
    <row r="16" spans="1:9" ht="15.75">
      <c r="A16" s="58">
        <v>2011</v>
      </c>
      <c r="B16" s="110">
        <v>1059750.1859890001</v>
      </c>
      <c r="C16" s="110">
        <v>863268.42</v>
      </c>
      <c r="D16" s="110">
        <v>92000</v>
      </c>
      <c r="E16" s="110">
        <v>63960</v>
      </c>
      <c r="F16" s="110"/>
      <c r="G16" s="116">
        <v>8175</v>
      </c>
      <c r="H16" s="110">
        <v>2087153.6059890003</v>
      </c>
      <c r="I16" s="6"/>
    </row>
    <row r="17" spans="1:9" ht="15.75">
      <c r="A17" s="58">
        <v>2012</v>
      </c>
      <c r="B17" s="110">
        <v>90062.194796500014</v>
      </c>
      <c r="C17" s="110">
        <v>491961.16</v>
      </c>
      <c r="D17" s="110">
        <v>157000</v>
      </c>
      <c r="E17" s="110">
        <v>940</v>
      </c>
      <c r="F17" s="110">
        <v>12000</v>
      </c>
      <c r="G17" s="116">
        <v>8000</v>
      </c>
      <c r="H17" s="110">
        <v>759963.35479649995</v>
      </c>
      <c r="I17" s="6"/>
    </row>
    <row r="18" spans="1:9" ht="15.75">
      <c r="A18" s="58">
        <v>2013</v>
      </c>
      <c r="B18" s="110">
        <v>129465.5616304</v>
      </c>
      <c r="C18" s="110">
        <v>1044643.14</v>
      </c>
      <c r="D18" s="110">
        <v>120900</v>
      </c>
      <c r="E18" s="110">
        <v>10580</v>
      </c>
      <c r="F18" s="110"/>
      <c r="G18" s="113">
        <v>38000</v>
      </c>
      <c r="H18" s="110">
        <v>1343588.7016304</v>
      </c>
      <c r="I18" s="6"/>
    </row>
    <row r="19" spans="1:9" ht="15.75">
      <c r="A19" s="58">
        <v>2014</v>
      </c>
      <c r="B19" s="110">
        <v>343048.94816679996</v>
      </c>
      <c r="C19" s="110">
        <v>1070243.52</v>
      </c>
      <c r="D19" s="110">
        <v>20000</v>
      </c>
      <c r="E19" s="110">
        <v>78540</v>
      </c>
      <c r="F19" s="110">
        <v>12950</v>
      </c>
      <c r="G19" s="113">
        <v>7346</v>
      </c>
      <c r="H19" s="110">
        <v>1532128.4681668</v>
      </c>
      <c r="I19" s="6"/>
    </row>
    <row r="20" spans="1:9" ht="15.75">
      <c r="A20" s="58">
        <v>2015</v>
      </c>
      <c r="B20" s="110">
        <v>66921.460701780001</v>
      </c>
      <c r="C20" s="110">
        <v>998740</v>
      </c>
      <c r="D20" s="110">
        <v>60950</v>
      </c>
      <c r="E20" s="110">
        <v>81543</v>
      </c>
      <c r="F20" s="110"/>
      <c r="G20" s="113">
        <v>2868.4</v>
      </c>
      <c r="H20" s="110">
        <v>1211022.8607017798</v>
      </c>
      <c r="I20" s="6"/>
    </row>
    <row r="21" spans="1:9" ht="15.75">
      <c r="A21" s="58">
        <v>2016</v>
      </c>
      <c r="B21" s="110">
        <v>11731.488057800001</v>
      </c>
      <c r="C21" s="110">
        <v>1308303.33</v>
      </c>
      <c r="D21" s="110">
        <v>47000</v>
      </c>
      <c r="E21" s="110">
        <v>103173</v>
      </c>
      <c r="F21" s="110"/>
      <c r="G21" s="113">
        <v>14297.423020960001</v>
      </c>
      <c r="H21" s="110">
        <v>1484505.2410787602</v>
      </c>
      <c r="I21" s="6"/>
    </row>
    <row r="22" spans="1:9" ht="15.75">
      <c r="A22" s="58">
        <v>2017</v>
      </c>
      <c r="B22" s="110">
        <v>306494.59275087004</v>
      </c>
      <c r="C22" s="110">
        <v>1550460</v>
      </c>
      <c r="D22" s="110">
        <v>97387</v>
      </c>
      <c r="E22" s="110">
        <v>23150</v>
      </c>
      <c r="G22" s="113">
        <v>76265.8848</v>
      </c>
      <c r="H22" s="110">
        <v>2053757.4775508703</v>
      </c>
      <c r="I22" s="6"/>
    </row>
    <row r="23" spans="1:9" ht="15.75">
      <c r="A23" s="58">
        <v>2018</v>
      </c>
      <c r="B23" s="110">
        <v>214076.61294389999</v>
      </c>
      <c r="C23" s="110">
        <v>918940</v>
      </c>
      <c r="E23" s="110">
        <v>181943.54199999999</v>
      </c>
      <c r="G23" s="113">
        <v>271465.136</v>
      </c>
      <c r="H23" s="110">
        <v>1586425.2909438999</v>
      </c>
      <c r="I23" s="6"/>
    </row>
    <row r="24" spans="1:9" ht="15.75">
      <c r="A24" s="58">
        <v>2019</v>
      </c>
      <c r="B24" s="110">
        <v>426741.93116022</v>
      </c>
      <c r="C24" s="110">
        <v>1742290</v>
      </c>
      <c r="D24" s="110">
        <v>114800</v>
      </c>
      <c r="E24" s="110">
        <v>177221.25</v>
      </c>
      <c r="G24" s="113">
        <v>285196.38500000001</v>
      </c>
      <c r="H24" s="110">
        <v>2746249.5661602197</v>
      </c>
    </row>
    <row r="25" spans="1:9" ht="15.75">
      <c r="A25" s="58">
        <v>2020</v>
      </c>
      <c r="B25" s="110">
        <v>42804.722174379996</v>
      </c>
      <c r="C25" s="110">
        <v>1849400</v>
      </c>
      <c r="E25" s="110">
        <v>258589.4</v>
      </c>
      <c r="G25" s="113">
        <v>660548.68776456011</v>
      </c>
      <c r="H25" s="110">
        <v>2811342.8099389402</v>
      </c>
    </row>
  </sheetData>
  <mergeCells count="1">
    <mergeCell ref="A2:H2"/>
  </mergeCells>
  <hyperlinks>
    <hyperlink ref="A1" location="MENU!A1" display="BACK TO MENU"/>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8</vt:i4>
      </vt:variant>
    </vt:vector>
  </HeadingPairs>
  <TitlesOfParts>
    <vt:vector size="18" baseType="lpstr">
      <vt:lpstr>MENU</vt:lpstr>
      <vt:lpstr>A.1</vt:lpstr>
      <vt:lpstr>A.2</vt:lpstr>
      <vt:lpstr>A.3</vt:lpstr>
      <vt:lpstr>A.4</vt:lpstr>
      <vt:lpstr>A.5</vt:lpstr>
      <vt:lpstr>A.6</vt:lpstr>
      <vt:lpstr>A.7</vt:lpstr>
      <vt:lpstr>A.8</vt:lpstr>
      <vt:lpstr>A.9</vt:lpstr>
      <vt:lpstr>A.1!Print_Area</vt:lpstr>
      <vt:lpstr>A.2!Print_Area</vt:lpstr>
      <vt:lpstr>A.3!Print_Area</vt:lpstr>
      <vt:lpstr>A.4!Print_Area</vt:lpstr>
      <vt:lpstr>A.5!Print_Area</vt:lpstr>
      <vt:lpstr>A.7!Print_Area</vt:lpstr>
      <vt:lpstr>A.8!Print_Area</vt:lpstr>
      <vt:lpstr>A.9!Print_Area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2020-12-17T09:28:08Z</dcterms:created>
  <dcterms:modified xsi:type="dcterms:W3CDTF">2020-12-17T11:11:35Z</dcterms:modified>
</cp:coreProperties>
</file>