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F65" i="9"/>
  <c r="F73"/>
  <c r="F43"/>
  <c r="D73"/>
  <c r="D58"/>
  <c r="F58"/>
  <c r="F81"/>
  <c r="D81"/>
  <c r="F48"/>
  <c r="F31"/>
  <c r="F24"/>
  <c r="D31"/>
  <c r="D65"/>
  <c r="H10" i="1"/>
  <c r="G10"/>
  <c r="F10"/>
  <c r="E10"/>
  <c r="D10"/>
  <c r="C10"/>
  <c r="F82" i="9" l="1"/>
  <c r="D48"/>
  <c r="D43"/>
  <c r="I10" i="1" l="1"/>
  <c r="G11"/>
  <c r="D24" i="9"/>
  <c r="D82" l="1"/>
</calcChain>
</file>

<file path=xl/sharedStrings.xml><?xml version="1.0" encoding="utf-8"?>
<sst xmlns="http://schemas.openxmlformats.org/spreadsheetml/2006/main" count="152" uniqueCount="111">
  <si>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</si>
  <si>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</si>
  <si>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</si>
  <si>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</si>
  <si>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</si>
  <si>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</si>
  <si>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</si>
  <si>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</si>
  <si>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</si>
  <si>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</si>
  <si>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</si>
  <si>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</si>
  <si>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</si>
  <si>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</si>
  <si>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</si>
  <si>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</si>
  <si>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</si>
  <si>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</si>
  <si>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</si>
  <si>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</si>
  <si>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</si>
  <si>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</si>
  <si>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</si>
  <si>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</si>
  <si>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</si>
  <si>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</si>
  <si>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</si>
  <si>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</si>
  <si>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</si>
  <si>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</si>
  <si>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</si>
  <si>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</si>
  <si>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</si>
  <si>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</si>
  <si>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</si>
  <si>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</si>
  <si>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</si>
  <si>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</si>
  <si>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</si>
  <si>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</si>
  <si>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</si>
  <si>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</si>
  <si>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</si>
  <si>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</si>
  <si>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</si>
  <si>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</si>
  <si>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</si>
  <si>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</si>
  <si>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</si>
  <si>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</si>
  <si>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</si>
  <si>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</si>
  <si>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</si>
  <si>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</si>
  <si>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</si>
  <si>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</si>
  <si>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</si>
  <si>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</si>
  <si>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</si>
  <si>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</si>
  <si>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</si>
  <si>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</si>
  <si>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</si>
  <si>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</si>
  <si>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</si>
  <si>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</si>
  <si>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</si>
  <si>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</si>
  <si>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</si>
  <si>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</si>
  <si>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</si>
  <si>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</si>
  <si>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</si>
  <si>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</si>
  <si>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</si>
  <si>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</si>
  <si>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</si>
  <si>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</si>
  <si>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</si>
  <si>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</si>
  <si>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</si>
  <si>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</si>
  <si>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</si>
  <si>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</si>
  <si>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</si>
  <si>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</si>
  <si>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</si>
  <si>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</si>
  <si>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</si>
  <si>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</si>
  <si>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</si>
  <si>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</si>
  <si>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</si>
  <si>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</si>
  <si>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</si>
  <si>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</si>
  <si>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</si>
  <si>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</si>
  <si>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</si>
  <si>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Lotus Hala ETF</t>
  </si>
  <si>
    <t>United Capital Asset Mgt. Ltd</t>
  </si>
  <si>
    <t>Market Cap as at 13/2/2015</t>
  </si>
  <si>
    <t>NET ASSET VALUES AND UNIT PRICES OF FUND MANAGEMENT AND COLLECTIVE INVESTMENTS SCHEMES AS AT WEEK ENDED FEBRUARY 20th, 2015</t>
  </si>
  <si>
    <t>NAV and Unit Price as at Week Ended February 20th, 2015</t>
  </si>
  <si>
    <t>NAV and Unit Price as at Week Ended February 13th, 2054</t>
  </si>
  <si>
    <t>Market Cap as at 20/2/2015</t>
  </si>
  <si>
    <t>1.472.69</t>
  </si>
  <si>
    <t>288,370.331.31</t>
  </si>
  <si>
    <t>1.746.49</t>
  </si>
  <si>
    <t>703,349,02.97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</si>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</sst>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4" fontId="5" fillId="0" borderId="14" xfId="2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20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0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788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942066028.38999999</c:v>
                </c:pt>
                <c:pt idx="1">
                  <c:v>932324499.29999995</c:v>
                </c:pt>
                <c:pt idx="2">
                  <c:v>937893240.41999996</c:v>
                </c:pt>
                <c:pt idx="3">
                  <c:v>937282972.58000004</c:v>
                </c:pt>
                <c:pt idx="4">
                  <c:v>934434887.24000001</c:v>
                </c:pt>
                <c:pt idx="5">
                  <c:v>935654463.25</c:v>
                </c:pt>
                <c:pt idx="6">
                  <c:v>931137652.66999996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2704492172.04</c:v>
                </c:pt>
                <c:pt idx="1">
                  <c:v>2672419179.0700002</c:v>
                </c:pt>
                <c:pt idx="2">
                  <c:v>2664011650.2600002</c:v>
                </c:pt>
                <c:pt idx="3">
                  <c:v>2690902233.0799999</c:v>
                </c:pt>
                <c:pt idx="4">
                  <c:v>2694095793.1700001</c:v>
                </c:pt>
                <c:pt idx="5">
                  <c:v>2676846054.7600002</c:v>
                </c:pt>
                <c:pt idx="6">
                  <c:v>2629386816.0999999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5227812071.5200005</c:v>
                </c:pt>
                <c:pt idx="1">
                  <c:v>4945489557.9099998</c:v>
                </c:pt>
                <c:pt idx="2">
                  <c:v>4896154575.0600004</c:v>
                </c:pt>
                <c:pt idx="3">
                  <c:v>4976896772.6800003</c:v>
                </c:pt>
                <c:pt idx="4">
                  <c:v>5002644887.4899998</c:v>
                </c:pt>
                <c:pt idx="5">
                  <c:v>5054510491.8999996</c:v>
                </c:pt>
                <c:pt idx="6">
                  <c:v>4863067060.4399996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8476229383.3000002</c:v>
                </c:pt>
                <c:pt idx="1">
                  <c:v>8168765771.1300001</c:v>
                </c:pt>
                <c:pt idx="2">
                  <c:v>8059701667.4700003</c:v>
                </c:pt>
                <c:pt idx="3">
                  <c:v>8150149251.5200005</c:v>
                </c:pt>
                <c:pt idx="4">
                  <c:v>8131475819.6599998</c:v>
                </c:pt>
                <c:pt idx="5">
                  <c:v>8199350970.75</c:v>
                </c:pt>
                <c:pt idx="6">
                  <c:v>8022059290.0799999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34793141071.730003</c:v>
                </c:pt>
                <c:pt idx="1">
                  <c:v>32369398469.02</c:v>
                </c:pt>
                <c:pt idx="2">
                  <c:v>31601691932.66</c:v>
                </c:pt>
                <c:pt idx="3">
                  <c:v>32180907305.299999</c:v>
                </c:pt>
                <c:pt idx="4">
                  <c:v>31989755991.450001</c:v>
                </c:pt>
                <c:pt idx="5">
                  <c:v>32459470412.110001</c:v>
                </c:pt>
                <c:pt idx="6">
                  <c:v>30870094802.029999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46401963458.239998</c:v>
                </c:pt>
                <c:pt idx="1">
                  <c:v>46417503784.580002</c:v>
                </c:pt>
                <c:pt idx="2">
                  <c:v>46364962525.330002</c:v>
                </c:pt>
                <c:pt idx="3">
                  <c:v>46361698329.419998</c:v>
                </c:pt>
                <c:pt idx="4">
                  <c:v>46364450405.169998</c:v>
                </c:pt>
                <c:pt idx="5">
                  <c:v>46640249717.93</c:v>
                </c:pt>
                <c:pt idx="6">
                  <c:v>46686595122.629997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57345957953.419998</c:v>
                </c:pt>
                <c:pt idx="1">
                  <c:v>60405136011.400002</c:v>
                </c:pt>
                <c:pt idx="2">
                  <c:v>61437090400.419998</c:v>
                </c:pt>
                <c:pt idx="3">
                  <c:v>63591947696.190002</c:v>
                </c:pt>
                <c:pt idx="4">
                  <c:v>64381253913.150002</c:v>
                </c:pt>
                <c:pt idx="5">
                  <c:v>65451245727.440002</c:v>
                </c:pt>
                <c:pt idx="6">
                  <c:v>64492650830.57</c:v>
                </c:pt>
              </c:numCache>
            </c:numRef>
          </c:val>
        </c:ser>
        <c:marker val="1"/>
        <c:axId val="123138816"/>
        <c:axId val="12314035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42369</c:v>
                </c:pt>
                <c:pt idx="1">
                  <c:v>42013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17325027594.040001</c:v>
                </c:pt>
                <c:pt idx="1">
                  <c:v>15062708630.860001</c:v>
                </c:pt>
                <c:pt idx="2">
                  <c:v>17222359770.720001</c:v>
                </c:pt>
                <c:pt idx="3">
                  <c:v>17510483643.560001</c:v>
                </c:pt>
                <c:pt idx="4">
                  <c:v>17449507027.650002</c:v>
                </c:pt>
                <c:pt idx="5">
                  <c:v>16904707313.58</c:v>
                </c:pt>
                <c:pt idx="6">
                  <c:v>17619409390.220001</c:v>
                </c:pt>
              </c:numCache>
            </c:numRef>
          </c:val>
        </c:ser>
        <c:marker val="1"/>
        <c:axId val="120669696"/>
        <c:axId val="120668160"/>
      </c:lineChart>
      <c:catAx>
        <c:axId val="12313881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23140352"/>
        <c:crosses val="autoZero"/>
        <c:lblAlgn val="ctr"/>
        <c:lblOffset val="100"/>
      </c:catAx>
      <c:valAx>
        <c:axId val="12314035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23138816"/>
        <c:crossesAt val="41880"/>
        <c:crossBetween val="midCat"/>
      </c:valAx>
      <c:valAx>
        <c:axId val="12066816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20669696"/>
        <c:crosses val="max"/>
        <c:crossBetween val="between"/>
      </c:valAx>
      <c:dateAx>
        <c:axId val="120669696"/>
        <c:scaling>
          <c:orientation val="minMax"/>
        </c:scaling>
        <c:delete val="1"/>
        <c:axPos val="b"/>
        <c:numFmt formatCode="d\-mmm" sourceLinked="1"/>
        <c:tickLblPos val="none"/>
        <c:crossAx val="12066816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</a:t>
            </a:r>
            <a:r>
              <a:rPr lang="en-US" sz="1600" baseline="0"/>
              <a:t> 20, 2015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91"/>
          <c:y val="0.16834325370345671"/>
          <c:w val="0.8780310474571042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42369</c:v>
                </c:pt>
                <c:pt idx="1">
                  <c:v>42013</c:v>
                </c:pt>
                <c:pt idx="2">
                  <c:v>42020</c:v>
                </c:pt>
                <c:pt idx="3">
                  <c:v>42027</c:v>
                </c:pt>
                <c:pt idx="4">
                  <c:v>42034</c:v>
                </c:pt>
                <c:pt idx="5">
                  <c:v>42041</c:v>
                </c:pt>
                <c:pt idx="6">
                  <c:v>42048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173216689732.67999</c:v>
                </c:pt>
                <c:pt idx="1">
                  <c:v>170973745903.26999</c:v>
                </c:pt>
                <c:pt idx="2">
                  <c:v>173183865762.34</c:v>
                </c:pt>
                <c:pt idx="3">
                  <c:v>176400268204.33002</c:v>
                </c:pt>
                <c:pt idx="4">
                  <c:v>176947618724.98001</c:v>
                </c:pt>
                <c:pt idx="5">
                  <c:v>178322035151.72</c:v>
                </c:pt>
                <c:pt idx="6">
                  <c:v>176114400964.73999</c:v>
                </c:pt>
              </c:numCache>
            </c:numRef>
          </c:val>
        </c:ser>
        <c:marker val="1"/>
        <c:axId val="120711040"/>
        <c:axId val="120712576"/>
      </c:lineChart>
      <c:catAx>
        <c:axId val="12071104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712576"/>
        <c:crosses val="autoZero"/>
        <c:lblAlgn val="ctr"/>
        <c:lblOffset val="100"/>
      </c:catAx>
      <c:valAx>
        <c:axId val="12071257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71104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C51" zoomScale="180" zoomScaleNormal="180" workbookViewId="0">
      <selection activeCell="F58" sqref="F58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3" t="s">
        <v>102</v>
      </c>
      <c r="B3" s="84"/>
      <c r="C3" s="84"/>
      <c r="D3" s="84"/>
      <c r="E3" s="84"/>
      <c r="F3" s="84"/>
      <c r="G3" s="84"/>
      <c r="H3" s="84"/>
      <c r="I3" s="84"/>
      <c r="K3" s="7"/>
    </row>
    <row r="4" spans="1:12" ht="29.25" customHeight="1" thickBot="1">
      <c r="A4" s="9"/>
      <c r="B4" s="10"/>
      <c r="C4" s="10"/>
      <c r="D4" s="80" t="s">
        <v>104</v>
      </c>
      <c r="E4" s="81"/>
      <c r="F4" s="80" t="s">
        <v>103</v>
      </c>
      <c r="G4" s="81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8133319711.4200001</v>
      </c>
      <c r="E7" s="58">
        <v>7456.76</v>
      </c>
      <c r="F7" s="57">
        <v>8605954107.9599991</v>
      </c>
      <c r="G7" s="58">
        <v>7892.85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4012100685.48</v>
      </c>
      <c r="E8" s="58">
        <v>265.4135</v>
      </c>
      <c r="F8" s="58">
        <v>4124867800.8200002</v>
      </c>
      <c r="G8" s="58">
        <v>273.4597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2838744327.6399999</v>
      </c>
      <c r="E9" s="58">
        <v>2151.83</v>
      </c>
      <c r="F9" s="58">
        <v>2898162073.0599999</v>
      </c>
      <c r="G9" s="58">
        <v>2196.94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91</v>
      </c>
      <c r="D10" s="57">
        <v>1902101574.6400001</v>
      </c>
      <c r="E10" s="58">
        <v>1.7</v>
      </c>
      <c r="F10" s="57">
        <v>125211432</v>
      </c>
      <c r="G10" s="58">
        <v>2.14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626495614.24000001</v>
      </c>
      <c r="E11" s="60">
        <v>1.01</v>
      </c>
      <c r="F11" s="59">
        <v>665288320.33000004</v>
      </c>
      <c r="G11" s="60">
        <v>1.07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541737347.74000001</v>
      </c>
      <c r="E12" s="60">
        <v>2.2999999999999998</v>
      </c>
      <c r="F12" s="59">
        <v>542954695.02999997</v>
      </c>
      <c r="G12" s="60">
        <v>2.31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131274218.52</v>
      </c>
      <c r="E13" s="60">
        <v>88.73</v>
      </c>
      <c r="F13" s="59">
        <v>139149849.62</v>
      </c>
      <c r="G13" s="60">
        <v>94.15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172152324</v>
      </c>
      <c r="E14" s="60">
        <v>9.6</v>
      </c>
      <c r="F14" s="59">
        <v>183932664</v>
      </c>
      <c r="G14" s="60">
        <v>10.26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100</v>
      </c>
      <c r="C15" s="51" t="s">
        <v>29</v>
      </c>
      <c r="D15" s="59">
        <v>1202265383.95</v>
      </c>
      <c r="E15" s="76">
        <v>0.7157</v>
      </c>
      <c r="F15" s="59">
        <v>1211259963.99</v>
      </c>
      <c r="G15" s="76">
        <v>0.72099999999999997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30</v>
      </c>
      <c r="D16" s="59">
        <v>2850508105.2800002</v>
      </c>
      <c r="E16" s="76">
        <v>12.043699999999999</v>
      </c>
      <c r="F16" s="59">
        <v>2946715433.25</v>
      </c>
      <c r="G16" s="76">
        <v>12.4537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31</v>
      </c>
      <c r="C17" s="51" t="s">
        <v>32</v>
      </c>
      <c r="D17" s="61">
        <v>1078333731.26</v>
      </c>
      <c r="E17" s="77">
        <v>0.54779999999999995</v>
      </c>
      <c r="F17" s="61">
        <v>1104125148.73</v>
      </c>
      <c r="G17" s="77">
        <v>0.56210000000000004</v>
      </c>
      <c r="H17" s="22"/>
      <c r="I17" s="23"/>
      <c r="J17" s="23"/>
      <c r="K17" s="7"/>
      <c r="L17" s="24"/>
    </row>
    <row r="18" spans="1:12" ht="12.95" customHeight="1" thickBot="1">
      <c r="A18" s="45">
        <v>12</v>
      </c>
      <c r="B18" s="20" t="s">
        <v>33</v>
      </c>
      <c r="C18" s="51" t="s">
        <v>35</v>
      </c>
      <c r="D18" s="61">
        <v>133400665.88</v>
      </c>
      <c r="E18" s="62">
        <v>0.80349999999999999</v>
      </c>
      <c r="F18" s="61">
        <v>136931681.66999999</v>
      </c>
      <c r="G18" s="62">
        <v>0.83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33</v>
      </c>
      <c r="C19" s="51" t="s">
        <v>34</v>
      </c>
      <c r="D19" s="61">
        <v>86701735.180000007</v>
      </c>
      <c r="E19" s="77">
        <v>1.0900000000000001</v>
      </c>
      <c r="F19" s="61">
        <v>86699719.930000007</v>
      </c>
      <c r="G19" s="77">
        <v>1.089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36</v>
      </c>
      <c r="C20" s="51" t="s">
        <v>37</v>
      </c>
      <c r="D20" s="59">
        <v>2748009742.1199999</v>
      </c>
      <c r="E20" s="76">
        <v>10.5587</v>
      </c>
      <c r="F20" s="59">
        <v>2880240036.9699998</v>
      </c>
      <c r="G20" s="76">
        <v>10.803100000000001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89</v>
      </c>
      <c r="C21" s="51" t="s">
        <v>38</v>
      </c>
      <c r="D21" s="63">
        <v>342511730.77999997</v>
      </c>
      <c r="E21" s="60">
        <v>123.29</v>
      </c>
      <c r="F21" s="63">
        <v>350344304.18000001</v>
      </c>
      <c r="G21" s="60">
        <v>126.26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39</v>
      </c>
      <c r="C22" s="52" t="s">
        <v>40</v>
      </c>
      <c r="D22" s="59">
        <v>160248876.84</v>
      </c>
      <c r="E22" s="60">
        <v>0.88</v>
      </c>
      <c r="F22" s="59">
        <v>161158321.06</v>
      </c>
      <c r="G22" s="60">
        <v>0.89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41</v>
      </c>
      <c r="C23" s="52" t="s">
        <v>42</v>
      </c>
      <c r="D23" s="59">
        <v>3910189027.0599999</v>
      </c>
      <c r="E23" s="60">
        <v>103.24</v>
      </c>
      <c r="F23" s="59">
        <v>4109167185.98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30870094802.029999</v>
      </c>
      <c r="E24" s="65"/>
      <c r="F24" s="64">
        <f>SUM(F7:F23)</f>
        <v>30272162738.580002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90</v>
      </c>
      <c r="D26" s="66">
        <v>32437336759.709999</v>
      </c>
      <c r="E26" s="58">
        <v>100</v>
      </c>
      <c r="F26" s="66">
        <v>32361300141.099998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43</v>
      </c>
      <c r="C27" s="51" t="s">
        <v>44</v>
      </c>
      <c r="D27" s="66">
        <v>24998671000</v>
      </c>
      <c r="E27" s="58">
        <v>100</v>
      </c>
      <c r="F27" s="66">
        <v>24964615800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100</v>
      </c>
      <c r="C28" s="51" t="s">
        <v>45</v>
      </c>
      <c r="D28" s="66">
        <v>328716477.13999999</v>
      </c>
      <c r="E28" s="78">
        <v>1.1257999999999999</v>
      </c>
      <c r="F28" s="66">
        <v>329811473.01999998</v>
      </c>
      <c r="G28" s="78">
        <v>1.1298999999999999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93</v>
      </c>
      <c r="C29" s="51" t="s">
        <v>94</v>
      </c>
      <c r="D29" s="66">
        <v>649644555.29999995</v>
      </c>
      <c r="E29" s="58">
        <v>100</v>
      </c>
      <c r="F29" s="66">
        <v>664009319.64999998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46</v>
      </c>
      <c r="D30" s="66">
        <v>6078282038.4181995</v>
      </c>
      <c r="E30" s="60">
        <v>1</v>
      </c>
      <c r="F30" s="66">
        <v>6137519635.1083002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64492650830.568199</v>
      </c>
      <c r="E31" s="60"/>
      <c r="F31" s="67">
        <f>SUM(F26:F30)</f>
        <v>64457256368.878296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>
        <v>0</v>
      </c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47</v>
      </c>
      <c r="D33" s="66">
        <v>1023776034.64</v>
      </c>
      <c r="E33" s="60">
        <v>127.57</v>
      </c>
      <c r="F33" s="66">
        <v>1019825622.9299999</v>
      </c>
      <c r="G33" s="60">
        <v>127.36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100</v>
      </c>
      <c r="C34" s="51" t="s">
        <v>48</v>
      </c>
      <c r="D34" s="66">
        <v>379286801.33999997</v>
      </c>
      <c r="E34" s="76">
        <v>1.2846</v>
      </c>
      <c r="F34" s="66">
        <v>385160867.94999999</v>
      </c>
      <c r="G34" s="76">
        <v>1.3045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89</v>
      </c>
      <c r="C35" s="51" t="s">
        <v>49</v>
      </c>
      <c r="D35" s="66">
        <v>1055254365.8</v>
      </c>
      <c r="E35" s="60">
        <v>1955.43</v>
      </c>
      <c r="F35" s="66">
        <v>1054581203.9</v>
      </c>
      <c r="G35" s="60">
        <v>1958.61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39</v>
      </c>
      <c r="C36" s="52" t="s">
        <v>50</v>
      </c>
      <c r="D36" s="66">
        <v>389995195.81999999</v>
      </c>
      <c r="E36" s="60">
        <v>1.35</v>
      </c>
      <c r="F36" s="66">
        <v>307693195.98000002</v>
      </c>
      <c r="G36" s="60">
        <v>1.06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51</v>
      </c>
      <c r="D37" s="66">
        <v>681300122.60000002</v>
      </c>
      <c r="E37" s="60">
        <v>1746.92</v>
      </c>
      <c r="F37" s="66">
        <v>682702669.95000005</v>
      </c>
      <c r="G37" s="60">
        <v>1750.88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52</v>
      </c>
      <c r="C38" s="51" t="s">
        <v>53</v>
      </c>
      <c r="D38" s="66">
        <v>6572808068.3699999</v>
      </c>
      <c r="E38" s="60">
        <v>1</v>
      </c>
      <c r="F38" s="66">
        <v>6402739311.2700005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36</v>
      </c>
      <c r="C39" s="51" t="s">
        <v>54</v>
      </c>
      <c r="D39" s="66">
        <v>680481911.13999999</v>
      </c>
      <c r="E39" s="76">
        <v>15.021000000000001</v>
      </c>
      <c r="F39" s="66">
        <v>689261512.24000001</v>
      </c>
      <c r="G39" s="76">
        <v>15.219200000000001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43</v>
      </c>
      <c r="C40" s="51" t="s">
        <v>55</v>
      </c>
      <c r="D40" s="66">
        <v>4197572997.79</v>
      </c>
      <c r="E40" s="60">
        <v>1097.56</v>
      </c>
      <c r="F40" s="66">
        <v>4128424892.5700002</v>
      </c>
      <c r="G40" s="60">
        <v>1106.45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56</v>
      </c>
      <c r="D41" s="66">
        <v>2083741192.72</v>
      </c>
      <c r="E41" s="60">
        <v>152.83000000000001</v>
      </c>
      <c r="F41" s="66">
        <v>2101133771.3699999</v>
      </c>
      <c r="G41" s="60">
        <v>153.88999999999999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57</v>
      </c>
      <c r="C42" s="51" t="s">
        <v>92</v>
      </c>
      <c r="D42" s="66">
        <v>555192700</v>
      </c>
      <c r="E42" s="60">
        <v>1.0900000000000001</v>
      </c>
      <c r="F42" s="66">
        <v>555259325</v>
      </c>
      <c r="G42" s="60">
        <v>1.1000000000000001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17619409390.220001</v>
      </c>
      <c r="E43" s="65"/>
      <c r="F43" s="64">
        <f>SUM(F33:F42)</f>
        <v>17326782373.16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57</v>
      </c>
      <c r="C45" s="51" t="s">
        <v>58</v>
      </c>
      <c r="D45" s="68">
        <v>2304310751</v>
      </c>
      <c r="E45" s="56">
        <v>100</v>
      </c>
      <c r="F45" s="68">
        <v>2306864751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59</v>
      </c>
      <c r="C46" s="51" t="s">
        <v>60</v>
      </c>
      <c r="D46" s="59">
        <v>13884173181.08</v>
      </c>
      <c r="E46" s="79">
        <v>45.22</v>
      </c>
      <c r="F46" s="59">
        <v>13716039203.67</v>
      </c>
      <c r="G46" s="79">
        <v>45.22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61</v>
      </c>
      <c r="D47" s="59">
        <v>30498111190.549999</v>
      </c>
      <c r="E47" s="60">
        <v>11.43</v>
      </c>
      <c r="F47" s="59">
        <v>30498111190.549999</v>
      </c>
      <c r="G47" s="60">
        <v>11.43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46686595122.629997</v>
      </c>
      <c r="E48" s="65"/>
      <c r="F48" s="64">
        <f>SUM(F45:F47)</f>
        <v>46521015145.220001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62</v>
      </c>
      <c r="D50" s="69">
        <v>119167577</v>
      </c>
      <c r="E50" s="60">
        <v>74.28</v>
      </c>
      <c r="F50" s="69">
        <v>118545812</v>
      </c>
      <c r="G50" s="60">
        <v>76.98</v>
      </c>
      <c r="H50" s="22">
        <v>0</v>
      </c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100</v>
      </c>
      <c r="C51" s="51" t="s">
        <v>63</v>
      </c>
      <c r="D51" s="66">
        <v>1081705171.73</v>
      </c>
      <c r="E51" s="76">
        <v>1.1949000000000001</v>
      </c>
      <c r="F51" s="66">
        <v>1078518553.1300001</v>
      </c>
      <c r="G51" s="76">
        <v>1.1914</v>
      </c>
      <c r="H51" s="22">
        <v>0</v>
      </c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64</v>
      </c>
      <c r="C52" s="53" t="s">
        <v>65</v>
      </c>
      <c r="D52" s="66">
        <v>886332273.37</v>
      </c>
      <c r="E52" s="60">
        <v>1.5</v>
      </c>
      <c r="F52" s="66">
        <v>905176275.63999999</v>
      </c>
      <c r="G52" s="60">
        <v>1.53</v>
      </c>
      <c r="H52" s="22">
        <v>0</v>
      </c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66</v>
      </c>
      <c r="C53" s="53" t="s">
        <v>67</v>
      </c>
      <c r="D53" s="70">
        <v>4564380017.6400003</v>
      </c>
      <c r="E53" s="60">
        <v>111.4</v>
      </c>
      <c r="F53" s="70">
        <v>4635770514.75</v>
      </c>
      <c r="G53" s="60">
        <v>113.17</v>
      </c>
      <c r="H53" s="22">
        <v>0</v>
      </c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68</v>
      </c>
      <c r="D54" s="66">
        <v>114390366</v>
      </c>
      <c r="E54" s="60">
        <v>2.0299999999999998</v>
      </c>
      <c r="F54" s="66">
        <v>125211342</v>
      </c>
      <c r="G54" s="60">
        <v>2.14</v>
      </c>
      <c r="H54" s="22">
        <v>0</v>
      </c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69</v>
      </c>
      <c r="D55" s="60">
        <v>1005561501.45</v>
      </c>
      <c r="E55" s="76">
        <v>1588.38</v>
      </c>
      <c r="F55" s="60">
        <v>1005998310.96</v>
      </c>
      <c r="G55" s="76">
        <v>1634.14</v>
      </c>
      <c r="H55" s="22">
        <v>0</v>
      </c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70</v>
      </c>
      <c r="D56" s="71">
        <v>40856546.82</v>
      </c>
      <c r="E56" s="56">
        <v>19.18</v>
      </c>
      <c r="F56" s="71">
        <v>41376932.859999999</v>
      </c>
      <c r="G56" s="56">
        <v>19.43</v>
      </c>
      <c r="H56" s="22">
        <v>0</v>
      </c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96</v>
      </c>
      <c r="C57" s="51" t="s">
        <v>95</v>
      </c>
      <c r="D57" s="71">
        <v>209665836.06999999</v>
      </c>
      <c r="E57" s="56">
        <v>86.64</v>
      </c>
      <c r="F57" s="71">
        <v>215510858.56999999</v>
      </c>
      <c r="G57" s="56">
        <v>89.05</v>
      </c>
      <c r="H57" s="22">
        <v>0</v>
      </c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8022059290.079999</v>
      </c>
      <c r="E58" s="64">
        <v>0</v>
      </c>
      <c r="F58" s="64">
        <f>SUM(F50:F57)</f>
        <v>8126108599.9099998</v>
      </c>
      <c r="G58" s="64"/>
      <c r="H58" s="22">
        <v>0</v>
      </c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>
        <v>0</v>
      </c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36</v>
      </c>
      <c r="C60" s="53" t="s">
        <v>71</v>
      </c>
      <c r="D60" s="60">
        <v>690263451.69000006</v>
      </c>
      <c r="E60" s="76">
        <v>12.039400000000001</v>
      </c>
      <c r="F60" s="76">
        <v>697537687.11000001</v>
      </c>
      <c r="G60" s="76">
        <v>12.016500000000001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72</v>
      </c>
      <c r="C61" s="53" t="s">
        <v>73</v>
      </c>
      <c r="D61" s="60">
        <v>1943400997.9000001</v>
      </c>
      <c r="E61" s="60">
        <v>0.9</v>
      </c>
      <c r="F61" s="60">
        <v>1967762975.0899999</v>
      </c>
      <c r="G61" s="60">
        <v>0.91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74</v>
      </c>
      <c r="D62" s="60">
        <v>1871216050.8800001</v>
      </c>
      <c r="E62" s="60">
        <v>0.76</v>
      </c>
      <c r="F62" s="60">
        <v>1980250210.48</v>
      </c>
      <c r="G62" s="60">
        <v>0.8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75</v>
      </c>
      <c r="D63" s="60">
        <v>223912696.68000001</v>
      </c>
      <c r="E63" s="76">
        <v>21.494199999999999</v>
      </c>
      <c r="F63" s="76">
        <v>227337381.77000001</v>
      </c>
      <c r="G63" s="76">
        <v>21.8325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76</v>
      </c>
      <c r="D64" s="60">
        <v>134273863.28999999</v>
      </c>
      <c r="E64" s="60">
        <v>135.81</v>
      </c>
      <c r="F64" s="60">
        <v>142054049.5</v>
      </c>
      <c r="G64" s="60">
        <v>144.02000000000001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4863067060.4400005</v>
      </c>
      <c r="E65" s="65"/>
      <c r="F65" s="72">
        <f>SUM(F60:F64)</f>
        <v>5014942303.9500008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77</v>
      </c>
      <c r="D67" s="64">
        <v>931137652.66999996</v>
      </c>
      <c r="E67" s="56">
        <v>552.20000000000005</v>
      </c>
      <c r="F67" s="64">
        <v>944906411.54999995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78</v>
      </c>
      <c r="D70" s="71">
        <v>270047664.16000003</v>
      </c>
      <c r="E70" s="56">
        <v>1379.17</v>
      </c>
      <c r="F70" s="71" t="s">
        <v>107</v>
      </c>
      <c r="G70" s="56" t="s">
        <v>106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79</v>
      </c>
      <c r="D71" s="71">
        <v>1660173399.01</v>
      </c>
      <c r="E71" s="56">
        <v>1937.02</v>
      </c>
      <c r="F71" s="71">
        <v>1631734792.6700001</v>
      </c>
      <c r="G71" s="56">
        <v>1941.81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80</v>
      </c>
      <c r="D72" s="71">
        <v>699165752.92999995</v>
      </c>
      <c r="E72" s="56">
        <v>1714.67</v>
      </c>
      <c r="F72" s="71" t="s">
        <v>109</v>
      </c>
      <c r="G72" s="56" t="s">
        <v>108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2629386816.0999999</v>
      </c>
      <c r="E73" s="65"/>
      <c r="F73" s="64">
        <f>SUM(F70:F72)</f>
        <v>1631734792.6700001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81</v>
      </c>
      <c r="C74" s="29"/>
      <c r="D74" s="64">
        <v>176114400964.73999</v>
      </c>
      <c r="E74" s="65"/>
      <c r="F74" s="64"/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82</v>
      </c>
      <c r="D76" s="27" t="s">
        <v>101</v>
      </c>
      <c r="E76" s="65"/>
      <c r="F76" s="27" t="s">
        <v>105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83</v>
      </c>
      <c r="C77" s="55" t="s">
        <v>84</v>
      </c>
      <c r="D77" s="71">
        <v>1851066000</v>
      </c>
      <c r="E77" s="56">
        <v>12.39</v>
      </c>
      <c r="F77" s="71">
        <v>1992996000</v>
      </c>
      <c r="G77" s="56">
        <v>13.34</v>
      </c>
      <c r="K77" s="7"/>
    </row>
    <row r="78" spans="1:12" ht="12" customHeight="1">
      <c r="A78" s="45">
        <v>2</v>
      </c>
      <c r="B78" s="35" t="s">
        <v>85</v>
      </c>
      <c r="C78" s="55" t="s">
        <v>86</v>
      </c>
      <c r="D78" s="71">
        <v>358800000</v>
      </c>
      <c r="E78" s="56">
        <v>0</v>
      </c>
      <c r="F78" s="71">
        <v>350250000</v>
      </c>
      <c r="G78" s="56">
        <v>2335</v>
      </c>
      <c r="K78" s="7"/>
    </row>
    <row r="79" spans="1:12" ht="12" customHeight="1">
      <c r="A79" s="45">
        <v>3</v>
      </c>
      <c r="B79" s="29" t="s">
        <v>72</v>
      </c>
      <c r="C79" s="55" t="s">
        <v>99</v>
      </c>
      <c r="D79" s="71">
        <v>560444687.63999999</v>
      </c>
      <c r="E79" s="56">
        <v>9.0399999999999991</v>
      </c>
      <c r="F79" s="71">
        <v>605631769.51999998</v>
      </c>
      <c r="G79" s="56">
        <v>9.77</v>
      </c>
      <c r="K79" s="7"/>
    </row>
    <row r="80" spans="1:12" ht="12" customHeight="1">
      <c r="A80" s="45">
        <v>4</v>
      </c>
      <c r="B80" s="29" t="s">
        <v>97</v>
      </c>
      <c r="C80" s="55" t="s">
        <v>98</v>
      </c>
      <c r="D80" s="71">
        <v>926243831.85000002</v>
      </c>
      <c r="E80" s="56">
        <v>82.71</v>
      </c>
      <c r="F80" s="71">
        <v>986401153.22000003</v>
      </c>
      <c r="G80" s="56">
        <v>88.27</v>
      </c>
      <c r="K80" s="7"/>
    </row>
    <row r="81" spans="1:12" ht="12" customHeight="1">
      <c r="A81" s="45"/>
      <c r="B81" s="30" t="s">
        <v>87</v>
      </c>
      <c r="C81" s="34"/>
      <c r="D81" s="73">
        <f>SUM(D77:D80)</f>
        <v>3696554519.4899998</v>
      </c>
      <c r="E81" s="65"/>
      <c r="F81" s="73">
        <f>SUM(F77:F80)</f>
        <v>3935278922.7399998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88</v>
      </c>
      <c r="C82" s="46"/>
      <c r="D82" s="74">
        <f>SUM(D74,D81)</f>
        <v>179810955484.22998</v>
      </c>
      <c r="E82" s="75"/>
      <c r="F82" s="74">
        <f>SUM(F74,F81)</f>
        <v>3935278922.7399998</v>
      </c>
      <c r="G82" s="75"/>
      <c r="K82" s="7"/>
    </row>
    <row r="83" spans="1:12" ht="12" customHeight="1">
      <c r="A83" s="47"/>
      <c r="B83" s="30"/>
      <c r="C83" s="30"/>
      <c r="D83" s="82"/>
      <c r="E83" s="82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2"/>
      <c r="E84" s="82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2"/>
      <c r="E86" s="82"/>
      <c r="G86" s="8"/>
      <c r="K86" s="7"/>
    </row>
    <row r="87" spans="1:12" ht="12" customHeight="1">
      <c r="A87" s="47"/>
      <c r="B87" s="30"/>
      <c r="C87" s="30"/>
      <c r="D87" s="82"/>
      <c r="E87" s="82"/>
      <c r="G87" s="37"/>
      <c r="K87" s="7"/>
    </row>
    <row r="88" spans="1:12" ht="12" customHeight="1">
      <c r="A88" s="47"/>
      <c r="B88" s="30"/>
      <c r="C88" s="30"/>
      <c r="D88" s="82"/>
      <c r="E88" s="82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1" sqref="J11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B1" t="s">
        <v>110</v>
      </c>
      <c r="C1" s="50">
        <v>42369</v>
      </c>
      <c r="D1" s="50">
        <v>42013</v>
      </c>
      <c r="E1" s="50">
        <v>42020</v>
      </c>
      <c r="F1" s="50">
        <v>42027</v>
      </c>
      <c r="G1" s="50">
        <v>42034</v>
      </c>
      <c r="H1" s="50">
        <v>42041</v>
      </c>
      <c r="I1" s="50">
        <v>42048</v>
      </c>
      <c r="J1" s="50">
        <v>42055</v>
      </c>
    </row>
    <row r="2" spans="2:10">
      <c r="B2" t="s">
        <v>7</v>
      </c>
      <c r="C2" s="2">
        <v>942066028.38999999</v>
      </c>
      <c r="D2" s="2">
        <v>932324499.29999995</v>
      </c>
      <c r="E2" s="2">
        <v>937893240.41999996</v>
      </c>
      <c r="F2" s="2">
        <v>937282972.58000004</v>
      </c>
      <c r="G2" s="2">
        <v>934434887.24000001</v>
      </c>
      <c r="H2" s="2">
        <v>935654463.25</v>
      </c>
      <c r="I2" s="2">
        <v>931137652.66999996</v>
      </c>
      <c r="J2" s="2">
        <v>944906411.54999995</v>
      </c>
    </row>
    <row r="3" spans="2:10">
      <c r="B3" t="s">
        <v>6</v>
      </c>
      <c r="C3" s="2">
        <v>2704492172.04</v>
      </c>
      <c r="D3" s="2">
        <v>2672419179.0700002</v>
      </c>
      <c r="E3" s="2">
        <v>2664011650.2600002</v>
      </c>
      <c r="F3" s="2">
        <v>2690902233.0799999</v>
      </c>
      <c r="G3" s="2">
        <v>2694095793.1700001</v>
      </c>
      <c r="H3" s="2">
        <v>2676846054.7600002</v>
      </c>
      <c r="I3" s="2">
        <v>2629386816.0999999</v>
      </c>
      <c r="J3" s="2">
        <v>1631734792.6700001</v>
      </c>
    </row>
    <row r="4" spans="2:10">
      <c r="B4" t="s">
        <v>5</v>
      </c>
      <c r="C4" s="2">
        <v>5227812071.5200005</v>
      </c>
      <c r="D4" s="2">
        <v>4945489557.9099998</v>
      </c>
      <c r="E4" s="2">
        <v>4896154575.0600004</v>
      </c>
      <c r="F4" s="2">
        <v>4976896772.6800003</v>
      </c>
      <c r="G4" s="2">
        <v>5002644887.4899998</v>
      </c>
      <c r="H4" s="2">
        <v>5054510491.8999996</v>
      </c>
      <c r="I4" s="2">
        <v>4863067060.4399996</v>
      </c>
      <c r="J4" s="2">
        <v>5014942303.9499998</v>
      </c>
    </row>
    <row r="5" spans="2:10">
      <c r="B5" t="s">
        <v>4</v>
      </c>
      <c r="C5" s="2">
        <v>8476229383.3000002</v>
      </c>
      <c r="D5" s="2">
        <v>8168765771.1300001</v>
      </c>
      <c r="E5" s="2">
        <v>8059701667.4700003</v>
      </c>
      <c r="F5" s="2">
        <v>8150149251.5200005</v>
      </c>
      <c r="G5" s="2">
        <v>8131475819.6599998</v>
      </c>
      <c r="H5" s="2">
        <v>8199350970.75</v>
      </c>
      <c r="I5" s="2">
        <v>8022059290.0799999</v>
      </c>
      <c r="J5" s="2">
        <v>8126108599.9099998</v>
      </c>
    </row>
    <row r="6" spans="2:10">
      <c r="B6" t="s">
        <v>2</v>
      </c>
      <c r="C6" s="2">
        <v>17325027594.040001</v>
      </c>
      <c r="D6" s="2">
        <v>15062708630.860001</v>
      </c>
      <c r="E6" s="2">
        <v>17222359770.720001</v>
      </c>
      <c r="F6" s="2">
        <v>17510483643.560001</v>
      </c>
      <c r="G6" s="2">
        <v>17449507027.650002</v>
      </c>
      <c r="H6" s="2">
        <v>16904707313.58</v>
      </c>
      <c r="I6" s="2">
        <v>17619409390.220001</v>
      </c>
      <c r="J6" s="2">
        <v>17326782373.16</v>
      </c>
    </row>
    <row r="7" spans="2:10">
      <c r="B7" t="s">
        <v>0</v>
      </c>
      <c r="C7" s="2">
        <v>34793141071.730003</v>
      </c>
      <c r="D7" s="2">
        <v>32369398469.02</v>
      </c>
      <c r="E7" s="2">
        <v>31601691932.66</v>
      </c>
      <c r="F7" s="2">
        <v>32180907305.299999</v>
      </c>
      <c r="G7" s="2">
        <v>31989755991.450001</v>
      </c>
      <c r="H7" s="2">
        <v>32459470412.110001</v>
      </c>
      <c r="I7" s="2">
        <v>30870094802.029999</v>
      </c>
      <c r="J7" s="2">
        <v>30272162738.580002</v>
      </c>
    </row>
    <row r="8" spans="2:10">
      <c r="B8" t="s">
        <v>3</v>
      </c>
      <c r="C8" s="2">
        <v>46401963458.239998</v>
      </c>
      <c r="D8" s="2">
        <v>46417503784.580002</v>
      </c>
      <c r="E8" s="2">
        <v>46364962525.330002</v>
      </c>
      <c r="F8" s="2">
        <v>46361698329.419998</v>
      </c>
      <c r="G8" s="2">
        <v>46364450405.169998</v>
      </c>
      <c r="H8" s="2">
        <v>46640249717.93</v>
      </c>
      <c r="I8" s="2">
        <v>46686595122.629997</v>
      </c>
      <c r="J8" s="2">
        <v>46521015145.220001</v>
      </c>
    </row>
    <row r="9" spans="2:10">
      <c r="B9" t="s">
        <v>1</v>
      </c>
      <c r="C9" s="2">
        <v>57345957953.419998</v>
      </c>
      <c r="D9" s="2">
        <v>60405136011.400002</v>
      </c>
      <c r="E9" s="2">
        <v>61437090400.419998</v>
      </c>
      <c r="F9" s="2">
        <v>63591947696.190002</v>
      </c>
      <c r="G9" s="2">
        <v>64381253913.150002</v>
      </c>
      <c r="H9" s="2">
        <v>65451245727.440002</v>
      </c>
      <c r="I9" s="2">
        <v>64492650830.57</v>
      </c>
      <c r="J9" s="2">
        <v>64457256368.879997</v>
      </c>
    </row>
    <row r="10" spans="2:10" s="4" customFormat="1">
      <c r="B10" s="4" t="s">
        <v>8</v>
      </c>
      <c r="C10" s="5">
        <f>SUM(C2:C9)</f>
        <v>173216689732.67999</v>
      </c>
      <c r="D10" s="5">
        <f>SUM(D2:D9)</f>
        <v>170973745903.26999</v>
      </c>
      <c r="E10" s="5">
        <f t="shared" ref="E10:H10" si="0">SUM(E2:E9)</f>
        <v>173183865762.34</v>
      </c>
      <c r="F10" s="5">
        <f t="shared" si="0"/>
        <v>176400268204.33002</v>
      </c>
      <c r="G10" s="5">
        <f t="shared" si="0"/>
        <v>176947618724.98001</v>
      </c>
      <c r="H10" s="5">
        <f t="shared" si="0"/>
        <v>178322035151.72</v>
      </c>
      <c r="I10" s="5">
        <f t="shared" ref="I10:J10" si="1">SUM(I2:I9)</f>
        <v>176114400964.73999</v>
      </c>
      <c r="J10" s="5">
        <f t="shared" si="1"/>
        <v>174294908733.92001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2015-01-26T10:34:15Z</cp:lastPrinted>
  <dcterms:created xsi:type="dcterms:W3CDTF">2014-07-02T14:15:07Z</dcterms:created>
  <dcterms:modified xsi:type="dcterms:W3CDTF">2015-03-05T11:44:28Z</dcterms:modified>
</cp:coreProperties>
</file>